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6E5D0A3F-3751-416C-9E17-B0899CC79D0D}" xr6:coauthVersionLast="47" xr6:coauthVersionMax="47" xr10:uidLastSave="{00000000-0000-0000-0000-000000000000}"/>
  <bookViews>
    <workbookView xWindow="-110" yWindow="-110" windowWidth="38620" windowHeight="15320" xr2:uid="{00000000-000D-0000-FFFF-FFFF00000000}"/>
  </bookViews>
  <sheets>
    <sheet name="Sheet1" sheetId="1" r:id="rId1"/>
  </sheets>
  <definedNames>
    <definedName name="_xlnm.Print_Area" localSheetId="0">Sheet1!$A$28:$U$83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5" i="1" l="1"/>
  <c r="M40" i="1" l="1" a="1"/>
  <c r="M40" i="1" s="1"/>
  <c r="M31" i="1"/>
  <c r="M49" i="1" l="1" a="1"/>
  <c r="M49" i="1" s="1"/>
  <c r="R49" i="1" s="1"/>
  <c r="L31" i="1"/>
  <c r="R35" i="1" l="1"/>
  <c r="O40" i="1" l="1"/>
  <c r="R40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75" i="1" l="1"/>
  <c r="C74" i="1" s="1"/>
  <c r="C73" i="1" s="1"/>
  <c r="C72" i="1" s="1"/>
  <c r="C71" i="1" s="1"/>
  <c r="C76" i="1" l="1"/>
</calcChain>
</file>

<file path=xl/sharedStrings.xml><?xml version="1.0" encoding="utf-8"?>
<sst xmlns="http://schemas.openxmlformats.org/spreadsheetml/2006/main" count="85" uniqueCount="71">
  <si>
    <t>WEST VALLEY-MISSION COMMUNITY COLLEGE DISTRICT</t>
  </si>
  <si>
    <t>Day Worked</t>
  </si>
  <si>
    <t>Total
Hours</t>
  </si>
  <si>
    <t>ID# (G01234567)</t>
  </si>
  <si>
    <t>Year</t>
  </si>
  <si>
    <t>Employee Signature</t>
  </si>
  <si>
    <t>Dec - Jan</t>
  </si>
  <si>
    <t>Jan - Feb</t>
  </si>
  <si>
    <t>Feb - Mar</t>
  </si>
  <si>
    <t>Mar - Apr</t>
  </si>
  <si>
    <t>May - Jun</t>
  </si>
  <si>
    <t>Apr - May</t>
  </si>
  <si>
    <t>Jun - Jul</t>
  </si>
  <si>
    <t>Jul - Aug</t>
  </si>
  <si>
    <t>Aug - Sep</t>
  </si>
  <si>
    <t>Sep - Oct</t>
  </si>
  <si>
    <t>Oct - Nov</t>
  </si>
  <si>
    <t>Nov - Dec</t>
  </si>
  <si>
    <t>INSTRUCTIONS:</t>
  </si>
  <si>
    <t>1.)</t>
  </si>
  <si>
    <t>2.)</t>
  </si>
  <si>
    <t>3.)</t>
  </si>
  <si>
    <t>4.)</t>
  </si>
  <si>
    <t>7.)</t>
  </si>
  <si>
    <t>8.)</t>
  </si>
  <si>
    <t>Data can be entered/modified in areas highlighted in grey.</t>
  </si>
  <si>
    <t>End 
Time</t>
  </si>
  <si>
    <t>EM</t>
  </si>
  <si>
    <t>Comp. Time</t>
  </si>
  <si>
    <t>OT</t>
  </si>
  <si>
    <t>Supervisor Signature</t>
  </si>
  <si>
    <t>Name</t>
  </si>
  <si>
    <t>Monthly Salary</t>
  </si>
  <si>
    <t>Hours per Week</t>
  </si>
  <si>
    <t>OT Rate</t>
  </si>
  <si>
    <t>Reg. Hrly Rate</t>
  </si>
  <si>
    <t>X</t>
  </si>
  <si>
    <t>Compensatory Time</t>
  </si>
  <si>
    <t>=</t>
  </si>
  <si>
    <t>Rate</t>
  </si>
  <si>
    <t>Fund</t>
  </si>
  <si>
    <t>Org</t>
  </si>
  <si>
    <t>Acct</t>
  </si>
  <si>
    <t>Prog</t>
  </si>
  <si>
    <t>Budget Administrator</t>
  </si>
  <si>
    <t>Date</t>
  </si>
  <si>
    <t>Select the appropriate month range and year worked. The pay period is the 16th of the month to the 15th of the following month.</t>
  </si>
  <si>
    <t>Total Hours</t>
  </si>
  <si>
    <t>Overtime Pay</t>
  </si>
  <si>
    <t>Total Hrs Accrued</t>
  </si>
  <si>
    <t>5.)</t>
  </si>
  <si>
    <t>Employee need to print timesheet, sign and submit to the supervisor and budget administrator for approval.</t>
  </si>
  <si>
    <t xml:space="preserve">6.) </t>
  </si>
  <si>
    <t>Extension</t>
  </si>
  <si>
    <t>I hereby certify that the account number(s) are accurate and correct.</t>
  </si>
  <si>
    <r>
      <t xml:space="preserve">Enter </t>
    </r>
    <r>
      <rPr>
        <b/>
        <sz val="11"/>
        <color theme="1"/>
        <rFont val="Times New Roman"/>
        <family val="1"/>
      </rPr>
      <t>First Name, Last Name</t>
    </r>
    <r>
      <rPr>
        <sz val="11"/>
        <color theme="1"/>
        <rFont val="Times New Roman"/>
        <family val="1"/>
      </rPr>
      <t xml:space="preserve">, and </t>
    </r>
    <r>
      <rPr>
        <b/>
        <sz val="11"/>
        <color theme="1"/>
        <rFont val="Times New Roman"/>
        <family val="1"/>
      </rPr>
      <t>Banner ID</t>
    </r>
    <r>
      <rPr>
        <sz val="11"/>
        <color theme="1"/>
        <rFont val="Times New Roman"/>
        <family val="1"/>
      </rPr>
      <t xml:space="preserve"> number.</t>
    </r>
  </si>
  <si>
    <t>DAY</t>
  </si>
  <si>
    <r>
      <t xml:space="preserve">Overtime Payment:  complete the </t>
    </r>
    <r>
      <rPr>
        <b/>
        <sz val="11"/>
        <color theme="1"/>
        <rFont val="Times New Roman"/>
        <family val="1"/>
      </rPr>
      <t>Monthly Salary</t>
    </r>
    <r>
      <rPr>
        <sz val="11"/>
        <color theme="1"/>
        <rFont val="Times New Roman"/>
        <family val="1"/>
      </rPr>
      <t>. Reference salary table (range and step) for monthly salary.</t>
    </r>
  </si>
  <si>
    <r>
      <t xml:space="preserve">Enter </t>
    </r>
    <r>
      <rPr>
        <b/>
        <sz val="11"/>
        <color theme="1"/>
        <rFont val="Times New Roman"/>
        <family val="1"/>
      </rPr>
      <t>Start Time</t>
    </r>
    <r>
      <rPr>
        <sz val="11"/>
        <color theme="1"/>
        <rFont val="Times New Roman"/>
        <family val="1"/>
      </rPr>
      <t xml:space="preserve"> and </t>
    </r>
    <r>
      <rPr>
        <b/>
        <sz val="11"/>
        <color theme="1"/>
        <rFont val="Times New Roman"/>
        <family val="1"/>
      </rPr>
      <t>End Time</t>
    </r>
    <r>
      <rPr>
        <sz val="11"/>
        <color theme="1"/>
        <rFont val="Times New Roman"/>
        <family val="1"/>
      </rPr>
      <t xml:space="preserve"> for each day worked. Enter in time format followed by either </t>
    </r>
    <r>
      <rPr>
        <b/>
        <sz val="11"/>
        <color theme="1"/>
        <rFont val="Times New Roman"/>
        <family val="1"/>
      </rPr>
      <t>AM or PM</t>
    </r>
    <r>
      <rPr>
        <sz val="11"/>
        <color theme="1"/>
        <rFont val="Times New Roman"/>
        <family val="1"/>
      </rPr>
      <t xml:space="preserve"> (ex: 8:00 AM).  Hours should be rounded to the nearest quarter of an hour (15 minute intervals). </t>
    </r>
  </si>
  <si>
    <t>I hereby certify that I am entitled to additional compensation over and above my regular pay ad identified on this timesheet.</t>
  </si>
  <si>
    <t>I hereby certify that I have reviewed and approved the employees' request for additional compesantion as identified on this timesheet.</t>
  </si>
  <si>
    <r>
      <t>Indicate either Comp Time ,Overtime, or Holiday Worked by typing an "</t>
    </r>
    <r>
      <rPr>
        <b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>" in the corresponding box. See example below:</t>
    </r>
  </si>
  <si>
    <t>Marking more than one selection, or none at all will result in an error message.</t>
  </si>
  <si>
    <r>
      <t>Duties Performed:</t>
    </r>
    <r>
      <rPr>
        <sz val="8"/>
        <color theme="1"/>
        <rFont val="Times New Roman"/>
        <family val="1"/>
      </rPr>
      <t xml:space="preserve"> Holiday, Min. Patrol Coverage, Court, Report, Special Event etc. (Include the CAD#, case#, docket#, event type, etc.)</t>
    </r>
  </si>
  <si>
    <t>Start 
Time</t>
  </si>
  <si>
    <t>%</t>
  </si>
  <si>
    <t>Overtime</t>
  </si>
  <si>
    <t>Enter the Banner Fund, Organization, Account, Program, and Activity numbers, and the percentage applied to each one.</t>
  </si>
  <si>
    <t>Activ</t>
  </si>
  <si>
    <t>POLICE COMPENSATORY TIME AND OVERTIME TIMESHEET</t>
  </si>
  <si>
    <t>POLICE CLASSIFIED COMPENSATORY TIME AND OVERTIME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</si>
</sst>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h:mm;@"/>
    <numFmt numFmtId="166" formatCode="yyyy"/>
    <numFmt numFmtId="167" formatCode="#,##0.00_);\(#,##0.00\);"/>
    <numFmt numFmtId="168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1"/>
      <color theme="1"/>
      <name val="Times New Roman"/>
      <family val="1"/>
    </font>
    <font>
      <sz val="2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/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vertical="center" wrapText="1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center"/>
    </xf>
    <xf numFmtId="18" fontId="20" fillId="3" borderId="1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7" fontId="20" fillId="2" borderId="6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7" fontId="20" fillId="2" borderId="8" xfId="0" applyNumberFormat="1" applyFont="1" applyFill="1" applyBorder="1" applyAlignment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left" vertical="center"/>
    </xf>
    <xf numFmtId="0" fontId="24" fillId="0" borderId="0" xfId="0" applyFont="1"/>
    <xf numFmtId="0" fontId="25" fillId="2" borderId="0" xfId="0" applyFont="1" applyFill="1" applyAlignment="1">
      <alignment horizontal="center" vertical="center"/>
    </xf>
    <xf numFmtId="2" fontId="20" fillId="3" borderId="1" xfId="0" applyNumberFormat="1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2" fontId="20" fillId="3" borderId="4" xfId="0" applyNumberFormat="1" applyFont="1" applyFill="1" applyBorder="1" applyAlignment="1" applyProtection="1">
      <alignment horizontal="center"/>
      <protection locked="0"/>
    </xf>
    <xf numFmtId="0" fontId="20" fillId="3" borderId="4" xfId="0" applyFont="1" applyFill="1" applyBorder="1" applyAlignment="1" applyProtection="1">
      <alignment horizontal="center"/>
      <protection locked="0"/>
    </xf>
    <xf numFmtId="2" fontId="20" fillId="3" borderId="5" xfId="0" applyNumberFormat="1" applyFont="1" applyFill="1" applyBorder="1" applyAlignment="1" applyProtection="1">
      <alignment horizontal="center"/>
      <protection locked="0"/>
    </xf>
    <xf numFmtId="0" fontId="20" fillId="3" borderId="5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>
      <alignment vertical="center"/>
    </xf>
    <xf numFmtId="0" fontId="26" fillId="2" borderId="0" xfId="0" applyFont="1" applyFill="1"/>
    <xf numFmtId="0" fontId="27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 applyProtection="1">
      <alignment horizontal="center"/>
      <protection locked="0"/>
    </xf>
    <xf numFmtId="2" fontId="19" fillId="3" borderId="10" xfId="0" applyNumberFormat="1" applyFont="1" applyFill="1" applyBorder="1" applyAlignment="1" applyProtection="1">
      <alignment horizontal="center"/>
      <protection locked="0"/>
    </xf>
    <xf numFmtId="2" fontId="19" fillId="3" borderId="9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6" fontId="16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7" fontId="20" fillId="2" borderId="4" xfId="0" applyNumberFormat="1" applyFont="1" applyFill="1" applyBorder="1" applyAlignment="1">
      <alignment horizontal="center"/>
    </xf>
    <xf numFmtId="166" fontId="16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1" fillId="2" borderId="0" xfId="0" applyFont="1" applyFill="1" applyAlignment="1">
      <alignment horizontal="left"/>
    </xf>
    <xf numFmtId="0" fontId="11" fillId="0" borderId="0" xfId="0" applyFont="1"/>
    <xf numFmtId="0" fontId="11" fillId="2" borderId="0" xfId="0" quotePrefix="1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2" borderId="0" xfId="0" applyFont="1" applyFill="1"/>
    <xf numFmtId="166" fontId="16" fillId="2" borderId="0" xfId="0" applyNumberFormat="1" applyFont="1" applyFill="1" applyAlignment="1">
      <alignment vertical="center"/>
    </xf>
    <xf numFmtId="0" fontId="28" fillId="0" borderId="0" xfId="0" applyFont="1"/>
    <xf numFmtId="0" fontId="8" fillId="2" borderId="0" xfId="0" applyFont="1" applyFill="1" applyAlignment="1">
      <alignment horizontal="center"/>
    </xf>
    <xf numFmtId="2" fontId="20" fillId="2" borderId="0" xfId="0" applyNumberFormat="1" applyFont="1" applyFill="1" applyAlignment="1">
      <alignment horizontal="center" vertical="top"/>
    </xf>
    <xf numFmtId="0" fontId="24" fillId="2" borderId="0" xfId="0" applyFont="1" applyFill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top"/>
    </xf>
    <xf numFmtId="2" fontId="20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7" fontId="23" fillId="2" borderId="2" xfId="1" applyNumberFormat="1" applyFont="1" applyFill="1" applyBorder="1" applyAlignment="1" applyProtection="1">
      <alignment horizontal="center" vertical="center"/>
    </xf>
    <xf numFmtId="0" fontId="23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  <xf numFmtId="2" fontId="19" fillId="2" borderId="8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2" fontId="19" fillId="2" borderId="16" xfId="0" applyNumberFormat="1" applyFont="1" applyFill="1" applyBorder="1" applyAlignment="1">
      <alignment horizontal="center" vertical="center"/>
    </xf>
    <xf numFmtId="167" fontId="19" fillId="2" borderId="2" xfId="0" applyNumberFormat="1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2" fontId="20" fillId="2" borderId="8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24" fillId="2" borderId="0" xfId="0" applyFont="1" applyFill="1"/>
    <xf numFmtId="0" fontId="27" fillId="2" borderId="0" xfId="0" applyFont="1" applyFill="1"/>
    <xf numFmtId="0" fontId="9" fillId="0" borderId="0" xfId="0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6" fontId="9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0" fontId="7" fillId="0" borderId="0" xfId="0" applyFont="1" applyAlignment="1">
      <alignment horizontal="center" vertical="center"/>
    </xf>
    <xf numFmtId="43" fontId="8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>
      <alignment horizontal="center" vertical="center"/>
    </xf>
    <xf numFmtId="2" fontId="20" fillId="2" borderId="0" xfId="0" applyNumberFormat="1" applyFont="1" applyFill="1" applyAlignment="1">
      <alignment horizontal="center" vertical="center"/>
    </xf>
    <xf numFmtId="18" fontId="20" fillId="3" borderId="5" xfId="0" applyNumberFormat="1" applyFont="1" applyFill="1" applyBorder="1" applyAlignment="1" applyProtection="1">
      <alignment horizontal="center"/>
      <protection locked="0"/>
    </xf>
    <xf numFmtId="18" fontId="20" fillId="3" borderId="4" xfId="0" applyNumberFormat="1" applyFont="1" applyFill="1" applyBorder="1" applyAlignment="1" applyProtection="1">
      <alignment horizontal="center"/>
      <protection locked="0"/>
    </xf>
    <xf numFmtId="2" fontId="21" fillId="2" borderId="2" xfId="0" applyNumberFormat="1" applyFont="1" applyFill="1" applyBorder="1" applyAlignment="1">
      <alignment vertical="center"/>
    </xf>
    <xf numFmtId="166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23" fillId="2" borderId="2" xfId="0" applyFont="1" applyFill="1" applyBorder="1" applyAlignment="1">
      <alignment horizontal="center" vertical="center" wrapText="1"/>
    </xf>
    <xf numFmtId="164" fontId="21" fillId="2" borderId="0" xfId="0" applyNumberFormat="1" applyFont="1" applyFill="1" applyAlignment="1">
      <alignment horizontal="center" vertical="center"/>
    </xf>
    <xf numFmtId="7" fontId="23" fillId="2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2" fontId="2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 applyProtection="1">
      <alignment horizontal="center" vertical="center"/>
      <protection locked="0"/>
    </xf>
    <xf numFmtId="49" fontId="17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/>
    </xf>
    <xf numFmtId="2" fontId="19" fillId="3" borderId="6" xfId="0" applyNumberFormat="1" applyFont="1" applyFill="1" applyBorder="1" applyAlignment="1" applyProtection="1">
      <alignment horizontal="center"/>
      <protection locked="0"/>
    </xf>
    <xf numFmtId="2" fontId="19" fillId="3" borderId="10" xfId="0" applyNumberFormat="1" applyFont="1" applyFill="1" applyBorder="1" applyAlignment="1" applyProtection="1">
      <alignment horizontal="center"/>
      <protection locked="0"/>
    </xf>
    <xf numFmtId="2" fontId="19" fillId="3" borderId="9" xfId="0" applyNumberFormat="1" applyFont="1" applyFill="1" applyBorder="1" applyAlignment="1" applyProtection="1">
      <alignment horizontal="center"/>
      <protection locked="0"/>
    </xf>
    <xf numFmtId="2" fontId="19" fillId="3" borderId="7" xfId="0" applyNumberFormat="1" applyFont="1" applyFill="1" applyBorder="1" applyAlignment="1" applyProtection="1">
      <alignment horizontal="center"/>
      <protection locked="0"/>
    </xf>
    <xf numFmtId="2" fontId="19" fillId="3" borderId="12" xfId="0" applyNumberFormat="1" applyFont="1" applyFill="1" applyBorder="1" applyAlignment="1" applyProtection="1">
      <alignment horizontal="center"/>
      <protection locked="0"/>
    </xf>
    <xf numFmtId="2" fontId="19" fillId="3" borderId="13" xfId="0" applyNumberFormat="1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2" fontId="19" fillId="3" borderId="8" xfId="0" applyNumberFormat="1" applyFont="1" applyFill="1" applyBorder="1" applyAlignment="1" applyProtection="1">
      <alignment horizontal="center"/>
      <protection locked="0"/>
    </xf>
    <xf numFmtId="2" fontId="19" fillId="3" borderId="2" xfId="0" applyNumberFormat="1" applyFont="1" applyFill="1" applyBorder="1" applyAlignment="1" applyProtection="1">
      <alignment horizontal="center"/>
      <protection locked="0"/>
    </xf>
    <xf numFmtId="2" fontId="19" fillId="3" borderId="11" xfId="0" applyNumberFormat="1" applyFont="1" applyFill="1" applyBorder="1" applyAlignment="1" applyProtection="1">
      <alignment horizontal="center"/>
      <protection locked="0"/>
    </xf>
    <xf numFmtId="2" fontId="19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2" fontId="19" fillId="3" borderId="6" xfId="0" applyNumberFormat="1" applyFont="1" applyFill="1" applyBorder="1" applyAlignment="1" applyProtection="1">
      <alignment horizontal="left"/>
      <protection locked="0"/>
    </xf>
    <xf numFmtId="2" fontId="19" fillId="3" borderId="10" xfId="0" applyNumberFormat="1" applyFont="1" applyFill="1" applyBorder="1" applyAlignment="1" applyProtection="1">
      <alignment horizontal="left"/>
      <protection locked="0"/>
    </xf>
    <xf numFmtId="2" fontId="19" fillId="3" borderId="9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4" fontId="20" fillId="3" borderId="6" xfId="1" applyNumberFormat="1" applyFont="1" applyFill="1" applyBorder="1" applyAlignment="1" applyProtection="1">
      <alignment horizontal="center" vertical="center"/>
      <protection locked="0"/>
    </xf>
    <xf numFmtId="164" fontId="20" fillId="3" borderId="9" xfId="1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164" fontId="19" fillId="2" borderId="2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2" fontId="20" fillId="2" borderId="9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2" fontId="21" fillId="2" borderId="14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2" fontId="21" fillId="2" borderId="15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10440</xdr:colOff>
      <xdr:row>27</xdr:row>
      <xdr:rowOff>0</xdr:rowOff>
    </xdr:from>
    <xdr:to>
      <xdr:col>2</xdr:col>
      <xdr:colOff>38107</xdr:colOff>
      <xdr:row>29</xdr:row>
      <xdr:rowOff>89297</xdr:rowOff>
    </xdr:to>
    <xdr:pic>
      <xdr:nvPicPr>
        <xdr:cNvPr id="2" name="Picture 1" descr="Description: wvm_distict_logo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0" y="7191375"/>
          <a:ext cx="759901" cy="56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7003</xdr:colOff>
      <xdr:row>0</xdr:row>
      <xdr:rowOff>35019</xdr:rowOff>
    </xdr:from>
    <xdr:to>
      <xdr:col>2</xdr:col>
      <xdr:colOff>134922</xdr:colOff>
      <xdr:row>2</xdr:row>
      <xdr:rowOff>206188</xdr:rowOff>
    </xdr:to>
    <xdr:pic>
      <xdr:nvPicPr>
        <xdr:cNvPr id="9" name="Picture 8" descr="Description: wvm_distict_logo_CMY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3" y="35019"/>
          <a:ext cx="863024" cy="647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298451</xdr:colOff>
      <xdr:row>11</xdr:row>
      <xdr:rowOff>158751</xdr:rowOff>
    </xdr:from>
    <xdr:to>
      <xdr:col>12</xdr:col>
      <xdr:colOff>160639</xdr:colOff>
      <xdr:row>20</xdr:row>
      <xdr:rowOff>3795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451" y="2406651"/>
          <a:ext cx="4711699" cy="1559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12"/>
  <sheetViews>
    <sheetView tabSelected="1" topLeftCell="A27" zoomScale="148" zoomScaleNormal="148" zoomScalePageLayoutView="160" workbookViewId="0">
      <selection activeCell="A31" sqref="A31:D31"/>
    </sheetView>
  </sheetViews>
  <sheetFormatPr defaultColWidth="9.1796875" defaultRowHeight="14.5" x14ac:dyDescent="0.35"/>
  <cols>
    <col min="1" max="1" width="5.7265625" customWidth="1"/>
    <col min="2" max="2" width="4.54296875" customWidth="1"/>
    <col min="3" max="3" width="8.26953125" customWidth="1"/>
    <col min="4" max="4" width="8.453125" customWidth="1"/>
    <col min="5" max="5" width="6.453125" style="11" customWidth="1"/>
    <col min="6" max="9" width="6.453125" customWidth="1"/>
    <col min="10" max="10" width="16.1796875" customWidth="1"/>
    <col min="11" max="11" width="1.26953125" customWidth="1"/>
    <col min="12" max="12" width="1" style="63" customWidth="1"/>
    <col min="13" max="13" width="8.453125" style="63" customWidth="1"/>
    <col min="14" max="14" width="3" style="63" customWidth="1"/>
    <col min="15" max="15" width="5" style="63" customWidth="1"/>
    <col min="16" max="16" width="5.54296875" style="63" customWidth="1"/>
    <col min="17" max="17" width="2.81640625" style="63" customWidth="1"/>
    <col min="18" max="19" width="7.7265625" style="63" customWidth="1"/>
    <col min="20" max="20" width="7.1796875" style="63" customWidth="1"/>
    <col min="21" max="21" width="9.1796875" customWidth="1"/>
    <col min="22" max="22" width="13.26953125" customWidth="1"/>
  </cols>
  <sheetData>
    <row r="1" spans="1:21" ht="17.5" x14ac:dyDescent="0.35">
      <c r="A1" s="26"/>
      <c r="B1" s="26"/>
      <c r="C1" s="26"/>
      <c r="D1" s="186" t="s">
        <v>0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54"/>
      <c r="T1" s="75"/>
      <c r="U1" s="76"/>
    </row>
    <row r="2" spans="1:21" ht="17.5" x14ac:dyDescent="0.35">
      <c r="A2" s="26"/>
      <c r="B2" s="26"/>
      <c r="C2" s="26"/>
      <c r="D2" s="194" t="s">
        <v>70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60"/>
      <c r="T2" s="75"/>
      <c r="U2" s="76"/>
    </row>
    <row r="3" spans="1:21" ht="17.5" x14ac:dyDescent="0.35">
      <c r="A3" s="26"/>
      <c r="B3" s="26"/>
      <c r="C3" s="26"/>
      <c r="D3" s="195" t="s">
        <v>18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60"/>
      <c r="T3" s="75"/>
      <c r="U3" s="76"/>
    </row>
    <row r="4" spans="1:21" x14ac:dyDescent="0.35">
      <c r="A4" s="26"/>
      <c r="B4" s="26"/>
      <c r="C4" s="26"/>
      <c r="D4" s="26"/>
      <c r="E4" s="64"/>
      <c r="F4" s="26"/>
      <c r="G4" s="26"/>
      <c r="H4" s="26"/>
      <c r="I4" s="26"/>
      <c r="J4" s="26"/>
      <c r="K4" s="26"/>
      <c r="L4" s="66"/>
      <c r="M4" s="66"/>
      <c r="N4" s="66"/>
      <c r="O4" s="66"/>
      <c r="P4" s="66"/>
      <c r="Q4" s="66"/>
      <c r="R4" s="66"/>
      <c r="S4" s="66"/>
      <c r="T4" s="75"/>
      <c r="U4" s="76"/>
    </row>
    <row r="5" spans="1:21" x14ac:dyDescent="0.35">
      <c r="A5" s="26" t="s">
        <v>19</v>
      </c>
      <c r="B5" s="26"/>
      <c r="C5" s="77" t="s">
        <v>25</v>
      </c>
      <c r="D5" s="77"/>
      <c r="E5" s="64"/>
      <c r="F5" s="77"/>
      <c r="G5" s="77"/>
      <c r="H5" s="78"/>
      <c r="I5" s="78"/>
      <c r="J5" s="26"/>
      <c r="K5" s="26"/>
      <c r="L5" s="66"/>
      <c r="M5" s="66"/>
      <c r="N5" s="66"/>
      <c r="O5" s="66"/>
      <c r="P5" s="66"/>
      <c r="Q5" s="66"/>
      <c r="R5" s="66"/>
      <c r="S5" s="66"/>
      <c r="T5" s="75"/>
      <c r="U5" s="76"/>
    </row>
    <row r="6" spans="1:21" x14ac:dyDescent="0.35">
      <c r="A6" s="26" t="s">
        <v>20</v>
      </c>
      <c r="B6" s="26"/>
      <c r="C6" s="196" t="s">
        <v>55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77"/>
      <c r="T6" s="75"/>
      <c r="U6" s="76"/>
    </row>
    <row r="7" spans="1:21" ht="15" customHeight="1" x14ac:dyDescent="0.35">
      <c r="A7" s="26" t="s">
        <v>21</v>
      </c>
      <c r="B7" s="26"/>
      <c r="C7" s="197" t="s">
        <v>46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80"/>
      <c r="T7" s="75"/>
      <c r="U7" s="76"/>
    </row>
    <row r="8" spans="1:21" x14ac:dyDescent="0.35">
      <c r="A8" s="79" t="s">
        <v>22</v>
      </c>
      <c r="B8" s="79"/>
      <c r="C8" s="26" t="s">
        <v>57</v>
      </c>
      <c r="D8" s="26"/>
      <c r="E8" s="64"/>
      <c r="F8" s="26"/>
      <c r="G8" s="26"/>
      <c r="H8" s="26"/>
      <c r="I8" s="26"/>
      <c r="J8" s="26"/>
      <c r="K8" s="26"/>
      <c r="L8" s="66"/>
      <c r="M8" s="66"/>
      <c r="N8" s="66"/>
      <c r="O8" s="66"/>
      <c r="P8" s="66"/>
      <c r="Q8" s="66"/>
      <c r="R8" s="66"/>
      <c r="S8" s="66"/>
      <c r="T8" s="75"/>
      <c r="U8" s="76"/>
    </row>
    <row r="9" spans="1:21" ht="15" customHeight="1" x14ac:dyDescent="0.35">
      <c r="A9" s="26" t="s">
        <v>50</v>
      </c>
      <c r="B9" s="26"/>
      <c r="C9" s="182" t="s">
        <v>58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53"/>
      <c r="T9" s="75"/>
      <c r="U9" s="76"/>
    </row>
    <row r="10" spans="1:21" x14ac:dyDescent="0.35">
      <c r="A10" s="26"/>
      <c r="B10" s="26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53"/>
      <c r="T10" s="75"/>
      <c r="U10" s="76"/>
    </row>
    <row r="11" spans="1:21" ht="15" customHeight="1" x14ac:dyDescent="0.35">
      <c r="A11" s="26" t="s">
        <v>52</v>
      </c>
      <c r="B11" s="26"/>
      <c r="C11" s="197" t="s">
        <v>61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80"/>
      <c r="T11" s="75"/>
      <c r="U11" s="76"/>
    </row>
    <row r="12" spans="1:21" ht="15" customHeight="1" x14ac:dyDescent="0.35">
      <c r="A12" s="26"/>
      <c r="B12" s="26"/>
      <c r="C12" s="203" t="s">
        <v>62</v>
      </c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155"/>
      <c r="T12" s="75"/>
      <c r="U12" s="76"/>
    </row>
    <row r="13" spans="1:21" x14ac:dyDescent="0.35">
      <c r="A13" s="26"/>
      <c r="B13" s="26"/>
      <c r="C13" s="80"/>
      <c r="D13" s="80"/>
      <c r="E13" s="80"/>
      <c r="F13" s="80"/>
      <c r="G13" s="80"/>
      <c r="H13" s="80"/>
      <c r="I13" s="80"/>
      <c r="J13" s="80"/>
      <c r="K13" s="80"/>
      <c r="L13" s="81"/>
      <c r="M13" s="81"/>
      <c r="N13" s="81"/>
      <c r="O13" s="81"/>
      <c r="P13" s="81"/>
      <c r="Q13" s="81"/>
      <c r="R13" s="81"/>
      <c r="S13" s="81"/>
      <c r="T13" s="75"/>
      <c r="U13" s="76"/>
    </row>
    <row r="14" spans="1:21" x14ac:dyDescent="0.35">
      <c r="A14" s="26"/>
      <c r="B14" s="26"/>
      <c r="C14" s="80"/>
      <c r="D14" s="80"/>
      <c r="E14" s="80"/>
      <c r="F14" s="80"/>
      <c r="G14" s="80"/>
      <c r="H14" s="80"/>
      <c r="I14" s="80"/>
      <c r="J14" s="80"/>
      <c r="K14" s="80"/>
      <c r="L14" s="81"/>
      <c r="M14" s="81"/>
      <c r="N14" s="81"/>
      <c r="O14" s="81"/>
      <c r="P14" s="81"/>
      <c r="Q14" s="81"/>
      <c r="R14" s="81"/>
      <c r="S14" s="81"/>
      <c r="T14" s="75"/>
      <c r="U14" s="76"/>
    </row>
    <row r="15" spans="1:21" x14ac:dyDescent="0.35">
      <c r="A15" s="26"/>
      <c r="B15" s="26"/>
      <c r="C15" s="26"/>
      <c r="D15" s="26"/>
      <c r="E15" s="64"/>
      <c r="F15" s="26"/>
      <c r="G15" s="26"/>
      <c r="H15" s="26"/>
      <c r="I15" s="26"/>
      <c r="J15" s="26"/>
      <c r="K15" s="26"/>
      <c r="L15" s="66"/>
      <c r="M15" s="66"/>
      <c r="N15" s="66"/>
      <c r="O15" s="66"/>
      <c r="P15" s="66"/>
      <c r="Q15" s="66"/>
      <c r="R15" s="66"/>
      <c r="S15" s="66"/>
      <c r="T15" s="75"/>
      <c r="U15" s="76"/>
    </row>
    <row r="16" spans="1:21" x14ac:dyDescent="0.35">
      <c r="A16" s="26"/>
      <c r="B16" s="26"/>
      <c r="C16" s="26"/>
      <c r="D16" s="26"/>
      <c r="E16" s="64"/>
      <c r="F16" s="26"/>
      <c r="G16" s="26"/>
      <c r="H16" s="26"/>
      <c r="I16" s="26"/>
      <c r="J16" s="26"/>
      <c r="K16" s="26"/>
      <c r="L16" s="66"/>
      <c r="M16" s="66"/>
      <c r="N16" s="66"/>
      <c r="O16" s="66"/>
      <c r="P16" s="66"/>
      <c r="Q16" s="66"/>
      <c r="R16" s="66"/>
      <c r="S16" s="66"/>
      <c r="T16" s="75"/>
      <c r="U16" s="76"/>
    </row>
    <row r="17" spans="1:36" x14ac:dyDescent="0.35">
      <c r="A17" s="26"/>
      <c r="B17" s="26"/>
      <c r="C17" s="26"/>
      <c r="D17" s="26"/>
      <c r="E17" s="64"/>
      <c r="F17" s="26"/>
      <c r="G17" s="26"/>
      <c r="H17" s="26"/>
      <c r="I17" s="26"/>
      <c r="J17" s="26"/>
      <c r="K17" s="26"/>
      <c r="L17" s="66"/>
      <c r="M17" s="66"/>
      <c r="N17" s="66"/>
      <c r="O17" s="66"/>
      <c r="P17" s="66"/>
      <c r="Q17" s="66"/>
      <c r="R17" s="66"/>
      <c r="S17" s="66"/>
      <c r="T17" s="75"/>
      <c r="U17" s="76"/>
    </row>
    <row r="18" spans="1:36" x14ac:dyDescent="0.35">
      <c r="A18" s="26"/>
      <c r="B18" s="26"/>
      <c r="C18" s="26"/>
      <c r="D18" s="26"/>
      <c r="E18" s="64"/>
      <c r="F18" s="26"/>
      <c r="G18" s="26"/>
      <c r="H18" s="26"/>
      <c r="I18" s="26"/>
      <c r="J18" s="26"/>
      <c r="K18" s="26"/>
      <c r="L18" s="66"/>
      <c r="M18" s="66"/>
      <c r="N18" s="66"/>
      <c r="O18" s="66"/>
      <c r="P18" s="66"/>
      <c r="Q18" s="66"/>
      <c r="R18" s="66"/>
      <c r="S18" s="66"/>
      <c r="T18" s="75"/>
      <c r="U18" s="76"/>
    </row>
    <row r="19" spans="1:36" x14ac:dyDescent="0.35">
      <c r="A19" s="26"/>
      <c r="B19" s="26"/>
      <c r="C19" s="26"/>
      <c r="D19" s="26"/>
      <c r="E19" s="64"/>
      <c r="F19" s="26"/>
      <c r="G19" s="26"/>
      <c r="H19" s="26"/>
      <c r="I19" s="26"/>
      <c r="J19" s="26"/>
      <c r="K19" s="26"/>
      <c r="L19" s="66"/>
      <c r="M19" s="66"/>
      <c r="N19" s="66"/>
      <c r="O19" s="66"/>
      <c r="P19" s="66"/>
      <c r="Q19" s="66"/>
      <c r="R19" s="66"/>
      <c r="S19" s="66"/>
      <c r="T19" s="75"/>
      <c r="U19" s="76"/>
    </row>
    <row r="20" spans="1:36" x14ac:dyDescent="0.35">
      <c r="A20" s="26"/>
      <c r="B20" s="26"/>
      <c r="C20" s="26"/>
      <c r="D20" s="26"/>
      <c r="E20" s="64"/>
      <c r="F20" s="26"/>
      <c r="G20" s="26"/>
      <c r="H20" s="26"/>
      <c r="I20" s="26"/>
      <c r="J20" s="26"/>
      <c r="K20" s="26"/>
      <c r="L20" s="66"/>
      <c r="M20" s="66"/>
      <c r="N20" s="66"/>
      <c r="O20" s="66"/>
      <c r="P20" s="66"/>
      <c r="Q20" s="66"/>
      <c r="R20" s="66"/>
      <c r="S20" s="66"/>
      <c r="T20" s="75"/>
      <c r="U20" s="76"/>
    </row>
    <row r="21" spans="1:36" x14ac:dyDescent="0.35">
      <c r="A21" s="26" t="s">
        <v>23</v>
      </c>
      <c r="B21" s="26"/>
      <c r="C21" s="26" t="s">
        <v>67</v>
      </c>
      <c r="D21" s="26"/>
      <c r="E21" s="64"/>
      <c r="F21" s="26"/>
      <c r="G21" s="26"/>
      <c r="H21" s="26"/>
      <c r="I21" s="26"/>
      <c r="J21" s="26"/>
      <c r="K21" s="26"/>
      <c r="L21" s="66"/>
      <c r="M21" s="66"/>
      <c r="N21" s="66"/>
      <c r="O21" s="66"/>
      <c r="P21" s="66"/>
      <c r="Q21" s="66"/>
      <c r="R21" s="66"/>
      <c r="S21" s="66"/>
      <c r="T21" s="75"/>
      <c r="U21" s="76"/>
    </row>
    <row r="22" spans="1:36" x14ac:dyDescent="0.35">
      <c r="A22" s="26" t="s">
        <v>24</v>
      </c>
      <c r="B22" s="26"/>
      <c r="C22" s="26" t="s">
        <v>51</v>
      </c>
      <c r="D22" s="26"/>
      <c r="E22" s="64"/>
      <c r="F22" s="26"/>
      <c r="G22" s="26"/>
      <c r="H22" s="26"/>
      <c r="I22" s="26"/>
      <c r="J22" s="26"/>
      <c r="K22" s="26"/>
      <c r="L22" s="66"/>
      <c r="M22" s="66"/>
      <c r="N22" s="66"/>
      <c r="O22" s="66"/>
      <c r="P22" s="66"/>
      <c r="Q22" s="66"/>
      <c r="R22" s="66"/>
      <c r="S22" s="66"/>
      <c r="T22" s="75"/>
      <c r="U22" s="76"/>
    </row>
    <row r="23" spans="1:36" x14ac:dyDescent="0.35">
      <c r="A23" s="26"/>
      <c r="B23" s="26"/>
      <c r="C23" s="26"/>
      <c r="D23" s="26"/>
      <c r="E23" s="64"/>
      <c r="F23" s="26"/>
      <c r="G23" s="26"/>
      <c r="H23" s="26"/>
      <c r="I23" s="26"/>
      <c r="J23" s="26"/>
      <c r="K23" s="26"/>
      <c r="L23" s="66"/>
      <c r="M23" s="66"/>
      <c r="N23" s="66"/>
      <c r="O23" s="66"/>
      <c r="P23" s="66"/>
      <c r="Q23" s="66"/>
      <c r="R23" s="66"/>
      <c r="S23" s="66"/>
      <c r="T23" s="75"/>
      <c r="U23" s="76"/>
    </row>
    <row r="24" spans="1:36" x14ac:dyDescent="0.35">
      <c r="A24" s="26"/>
      <c r="B24" s="26"/>
      <c r="C24" s="26"/>
      <c r="D24" s="26"/>
      <c r="E24" s="64"/>
      <c r="F24" s="26"/>
      <c r="G24" s="26"/>
      <c r="H24" s="26"/>
      <c r="I24" s="26"/>
      <c r="J24" s="26"/>
      <c r="K24" s="26"/>
      <c r="L24" s="66"/>
      <c r="M24" s="66"/>
      <c r="N24" s="66"/>
      <c r="O24" s="66"/>
      <c r="P24" s="66"/>
      <c r="Q24" s="66"/>
      <c r="R24" s="66"/>
      <c r="S24" s="66"/>
      <c r="T24" s="75"/>
      <c r="U24" s="76"/>
    </row>
    <row r="25" spans="1:36" x14ac:dyDescent="0.35">
      <c r="A25" s="26"/>
      <c r="B25" s="26"/>
      <c r="C25" s="26"/>
      <c r="D25" s="26"/>
      <c r="E25" s="64"/>
      <c r="F25" s="26"/>
      <c r="G25" s="26"/>
      <c r="H25" s="26"/>
      <c r="I25" s="26"/>
      <c r="J25" s="26"/>
      <c r="K25" s="26"/>
      <c r="L25" s="66"/>
      <c r="M25" s="66"/>
      <c r="N25" s="66"/>
      <c r="O25" s="66"/>
      <c r="P25" s="66"/>
      <c r="Q25" s="66"/>
      <c r="R25" s="66"/>
      <c r="S25" s="66"/>
      <c r="T25" s="75"/>
      <c r="U25" s="76"/>
    </row>
    <row r="26" spans="1:36" x14ac:dyDescent="0.35">
      <c r="A26" s="26"/>
      <c r="B26" s="26"/>
      <c r="C26" s="26"/>
      <c r="D26" s="26"/>
      <c r="E26" s="64"/>
      <c r="F26" s="26"/>
      <c r="G26" s="26"/>
      <c r="H26" s="26"/>
      <c r="I26" s="26"/>
      <c r="J26" s="26"/>
      <c r="K26" s="26"/>
      <c r="L26" s="66"/>
      <c r="M26" s="66"/>
      <c r="N26" s="66"/>
      <c r="O26" s="66"/>
      <c r="P26" s="66"/>
      <c r="Q26" s="66"/>
      <c r="R26" s="66"/>
      <c r="S26" s="66"/>
      <c r="T26" s="75"/>
      <c r="U26" s="76"/>
    </row>
    <row r="27" spans="1:36" x14ac:dyDescent="0.35">
      <c r="A27" s="26"/>
      <c r="B27" s="26"/>
      <c r="C27" s="26"/>
      <c r="D27" s="26"/>
      <c r="E27" s="64"/>
      <c r="F27" s="26"/>
      <c r="G27" s="26"/>
      <c r="H27" s="26"/>
      <c r="I27" s="26"/>
      <c r="J27" s="26"/>
      <c r="K27" s="26"/>
      <c r="L27" s="66"/>
      <c r="M27" s="66"/>
      <c r="N27" s="66"/>
      <c r="O27" s="66"/>
      <c r="P27" s="66"/>
      <c r="Q27" s="66"/>
      <c r="R27" s="66"/>
      <c r="S27" s="66"/>
      <c r="T27" s="75"/>
      <c r="U27" s="76"/>
    </row>
    <row r="28" spans="1:36" s="2" customFormat="1" ht="18.75" customHeight="1" x14ac:dyDescent="0.35">
      <c r="A28" s="25"/>
      <c r="B28" s="25"/>
      <c r="C28" s="25"/>
      <c r="D28" s="186" t="s">
        <v>0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75"/>
      <c r="S28" s="75"/>
      <c r="T28" s="43"/>
      <c r="U28" s="43" t="s">
        <v>27</v>
      </c>
      <c r="V28" s="3"/>
      <c r="W28" s="3"/>
      <c r="X28" s="3"/>
      <c r="Y28" s="3"/>
      <c r="Z28" s="3"/>
      <c r="AA28" s="1"/>
      <c r="AB28" s="1"/>
      <c r="AC28" s="1"/>
    </row>
    <row r="29" spans="1:36" ht="18.75" customHeight="1" x14ac:dyDescent="0.35">
      <c r="A29" s="26"/>
      <c r="B29" s="26"/>
      <c r="C29" s="27"/>
      <c r="D29" s="187" t="s">
        <v>69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60"/>
      <c r="S29" s="60"/>
      <c r="T29" s="60"/>
      <c r="U29" s="15"/>
      <c r="V29" s="24"/>
      <c r="W29" s="24"/>
      <c r="X29" s="24"/>
      <c r="Y29" s="24"/>
      <c r="Z29" s="24"/>
      <c r="AA29" s="1"/>
      <c r="AB29" s="1"/>
      <c r="AC29" s="1"/>
    </row>
    <row r="30" spans="1:36" ht="12.75" customHeight="1" x14ac:dyDescent="0.5">
      <c r="A30" s="26"/>
      <c r="B30" s="26"/>
      <c r="C30" s="27"/>
      <c r="D30" s="27"/>
      <c r="E30" s="60"/>
      <c r="F30" s="26"/>
      <c r="G30" s="26"/>
      <c r="H30" s="26"/>
      <c r="I30" s="26"/>
      <c r="J30" s="26"/>
      <c r="K30" s="26"/>
      <c r="L30" s="66"/>
      <c r="M30" s="66"/>
      <c r="N30" s="66"/>
      <c r="O30" s="66"/>
      <c r="P30" s="66"/>
      <c r="Q30" s="66"/>
      <c r="R30" s="67"/>
      <c r="S30" s="67"/>
      <c r="T30" s="67"/>
      <c r="U30" s="82"/>
      <c r="V30" s="13"/>
      <c r="W30" s="13"/>
      <c r="X30" s="13"/>
      <c r="Y30" s="13"/>
      <c r="Z30" s="13"/>
      <c r="AA30" s="13"/>
      <c r="AB30" s="13"/>
    </row>
    <row r="31" spans="1:36" s="4" customFormat="1" ht="12" customHeight="1" x14ac:dyDescent="0.35">
      <c r="A31" s="193"/>
      <c r="B31" s="193"/>
      <c r="C31" s="193"/>
      <c r="D31" s="193"/>
      <c r="E31" s="193"/>
      <c r="F31" s="193"/>
      <c r="G31" s="83"/>
      <c r="H31" s="175" t="s">
        <v>16</v>
      </c>
      <c r="I31" s="176"/>
      <c r="J31" s="152">
        <v>45218</v>
      </c>
      <c r="K31" s="84"/>
      <c r="L31" s="68" t="str">
        <f>IF(H31="Dec - Jan",J31+365,"")</f>
        <v/>
      </c>
      <c r="M31" s="74" t="str">
        <f>IF(H31="Dec - Jan",J31+365,"")</f>
        <v/>
      </c>
      <c r="N31" s="189"/>
      <c r="O31" s="189"/>
      <c r="P31" s="65"/>
      <c r="Q31" s="69"/>
      <c r="R31" s="69"/>
      <c r="S31" s="69"/>
      <c r="T31" s="69"/>
      <c r="U31" s="6"/>
      <c r="Y31" s="15"/>
      <c r="Z31" s="15"/>
      <c r="AA31" s="15"/>
      <c r="AB31" s="15"/>
      <c r="AC31" s="15"/>
      <c r="AD31" s="15"/>
      <c r="AE31" s="15"/>
      <c r="AF31" s="15"/>
      <c r="AG31" s="15"/>
      <c r="AH31" s="10"/>
      <c r="AI31" s="10"/>
      <c r="AJ31" s="10"/>
    </row>
    <row r="32" spans="1:36" s="4" customFormat="1" ht="11.25" customHeight="1" x14ac:dyDescent="0.35">
      <c r="A32" s="199" t="s">
        <v>31</v>
      </c>
      <c r="B32" s="199"/>
      <c r="C32" s="199"/>
      <c r="D32" s="199"/>
      <c r="E32" s="168" t="s">
        <v>3</v>
      </c>
      <c r="F32" s="168"/>
      <c r="G32" s="85"/>
      <c r="H32" s="62"/>
      <c r="I32" s="62"/>
      <c r="J32" s="62" t="s">
        <v>4</v>
      </c>
      <c r="K32" s="40"/>
      <c r="L32" s="61"/>
      <c r="M32" s="61"/>
      <c r="N32" s="188"/>
      <c r="O32" s="188"/>
      <c r="P32" s="69"/>
      <c r="Q32" s="69"/>
      <c r="R32" s="69"/>
      <c r="S32" s="69"/>
      <c r="T32" s="69"/>
      <c r="U32" s="6"/>
      <c r="Z32" s="12"/>
      <c r="AA32" s="16"/>
      <c r="AB32" s="17"/>
      <c r="AC32" s="12"/>
      <c r="AD32" s="12"/>
      <c r="AE32" s="9"/>
      <c r="AF32" s="9"/>
      <c r="AG32" s="16"/>
      <c r="AH32" s="6"/>
      <c r="AI32" s="6"/>
      <c r="AJ32" s="6"/>
    </row>
    <row r="33" spans="1:36" s="4" customFormat="1" ht="2.25" customHeight="1" x14ac:dyDescent="0.35">
      <c r="A33" s="28"/>
      <c r="B33" s="28"/>
      <c r="C33" s="29"/>
      <c r="D33" s="30"/>
      <c r="E33" s="37"/>
      <c r="F33" s="190"/>
      <c r="G33" s="190"/>
      <c r="H33" s="190"/>
      <c r="I33" s="190"/>
      <c r="J33" s="190"/>
      <c r="K33" s="190"/>
      <c r="L33" s="190"/>
      <c r="M33" s="69"/>
      <c r="N33" s="190"/>
      <c r="O33" s="190"/>
      <c r="P33" s="190"/>
      <c r="Q33" s="190"/>
      <c r="R33" s="61"/>
      <c r="S33" s="61"/>
      <c r="T33" s="69"/>
      <c r="U33" s="6"/>
      <c r="Z33" s="12"/>
      <c r="AA33" s="16"/>
      <c r="AB33" s="17"/>
      <c r="AC33" s="12"/>
      <c r="AD33" s="12"/>
      <c r="AE33" s="9"/>
      <c r="AF33" s="9"/>
      <c r="AG33" s="16"/>
      <c r="AH33" s="6"/>
      <c r="AI33" s="6"/>
      <c r="AJ33" s="6"/>
    </row>
    <row r="34" spans="1:36" s="5" customFormat="1" ht="50.25" customHeight="1" x14ac:dyDescent="0.35">
      <c r="A34" s="53" t="s">
        <v>1</v>
      </c>
      <c r="B34" s="53" t="s">
        <v>56</v>
      </c>
      <c r="C34" s="54" t="s">
        <v>64</v>
      </c>
      <c r="D34" s="54" t="s">
        <v>26</v>
      </c>
      <c r="E34" s="56" t="s">
        <v>2</v>
      </c>
      <c r="F34" s="54" t="s">
        <v>28</v>
      </c>
      <c r="G34" s="54" t="s">
        <v>29</v>
      </c>
      <c r="H34" s="207" t="s">
        <v>63</v>
      </c>
      <c r="I34" s="207"/>
      <c r="J34" s="207"/>
      <c r="K34" s="36"/>
      <c r="L34" s="36"/>
      <c r="M34" s="66"/>
      <c r="N34" s="66"/>
      <c r="O34" s="66"/>
      <c r="P34" s="66"/>
      <c r="Q34" s="66"/>
      <c r="R34" s="69"/>
      <c r="S34" s="69"/>
      <c r="T34" s="69"/>
      <c r="U34" s="86"/>
      <c r="V34" s="17"/>
      <c r="W34" s="12"/>
      <c r="X34" s="12"/>
      <c r="Y34" s="9"/>
      <c r="Z34" s="9"/>
      <c r="AA34" s="16"/>
      <c r="AB34" s="6"/>
      <c r="AC34" s="6"/>
      <c r="AD34" s="6"/>
    </row>
    <row r="35" spans="1:36" s="5" customFormat="1" ht="13" customHeight="1" x14ac:dyDescent="0.3">
      <c r="A35" s="31">
        <f>A65+1</f>
        <v>16</v>
      </c>
      <c r="B35" s="31"/>
      <c r="C35" s="32"/>
      <c r="D35" s="32"/>
      <c r="E35" s="35">
        <f>IF(OR(ISBLANK(C35),ISBLANK(D35)),0,IF(AND(NOT(ISBLANK(F35)),NOT(ISBLANK(G35))),"OT/CT?",IF(AND(ISBLANK(F35),ISBLANK(G35)),"OT/CT?",IF(AND(D35&gt;0,D35&lt;C35),ROUND(((D35+1)-C35)*24/0.25,0)*0.25,IF(D35=0,ROUND((D35+1-C35)*24/0.25,0)*0.25,ROUND((D35-C35)*24/0.25,0)*0.25)))))</f>
        <v>0</v>
      </c>
      <c r="F35" s="44"/>
      <c r="G35" s="45"/>
      <c r="H35" s="183"/>
      <c r="I35" s="184"/>
      <c r="J35" s="185"/>
      <c r="K35" s="87"/>
      <c r="L35" s="191"/>
      <c r="M35" s="192"/>
      <c r="N35" s="88"/>
      <c r="O35" s="201">
        <v>40</v>
      </c>
      <c r="P35" s="202"/>
      <c r="Q35" s="88"/>
      <c r="R35" s="89">
        <f>IF(O35=37.5,ROUND(L35/162.5,2),IF(O35=40,ROUND(L35/173.33,2),""))</f>
        <v>0</v>
      </c>
      <c r="S35" s="157"/>
      <c r="T35" s="61"/>
      <c r="U35" s="90"/>
      <c r="V35" s="9"/>
      <c r="W35" s="9"/>
      <c r="X35" s="9"/>
      <c r="Y35" s="9"/>
      <c r="Z35" s="9"/>
      <c r="AA35" s="9"/>
      <c r="AB35" s="161"/>
      <c r="AC35" s="161"/>
      <c r="AD35" s="161"/>
    </row>
    <row r="36" spans="1:36" s="9" customFormat="1" ht="13" customHeight="1" x14ac:dyDescent="0.3">
      <c r="A36" s="31">
        <f>A35+1</f>
        <v>17</v>
      </c>
      <c r="B36" s="31"/>
      <c r="C36" s="32"/>
      <c r="D36" s="32"/>
      <c r="E36" s="35">
        <f t="shared" ref="E36:E65" si="0">IF(OR(ISBLANK(C36),ISBLANK(D36)),0,IF(AND(NOT(ISBLANK(F36)),NOT(ISBLANK(G36))),"OT/CT?",IF(AND(ISBLANK(F36),ISBLANK(G36)),"OT/CT?",IF(AND(D36&gt;0,D36&lt;C36),ROUND(((D36+1)-C36)*24/0.25,0)*0.25,IF(D36=0,ROUND((D36+1-C36)*24/0.25,0)*0.25,ROUND((D36-C36)*24/0.25,0)*0.25)))))</f>
        <v>0</v>
      </c>
      <c r="F36" s="44"/>
      <c r="G36" s="45"/>
      <c r="H36" s="183"/>
      <c r="I36" s="184"/>
      <c r="J36" s="185"/>
      <c r="K36" s="91"/>
      <c r="L36" s="200" t="s">
        <v>32</v>
      </c>
      <c r="M36" s="200"/>
      <c r="N36" s="92"/>
      <c r="O36" s="200" t="s">
        <v>33</v>
      </c>
      <c r="P36" s="200"/>
      <c r="Q36" s="92"/>
      <c r="R36" s="93" t="s">
        <v>35</v>
      </c>
      <c r="S36" s="93"/>
      <c r="T36" s="94"/>
      <c r="U36" s="90"/>
      <c r="AB36" s="8"/>
      <c r="AC36" s="8"/>
      <c r="AD36" s="8"/>
    </row>
    <row r="37" spans="1:36" s="9" customFormat="1" ht="13" customHeight="1" x14ac:dyDescent="0.3">
      <c r="A37" s="31">
        <f t="shared" ref="A37:A47" si="1">A36+1</f>
        <v>18</v>
      </c>
      <c r="B37" s="31"/>
      <c r="C37" s="32"/>
      <c r="D37" s="32"/>
      <c r="E37" s="35">
        <f t="shared" si="0"/>
        <v>0</v>
      </c>
      <c r="F37" s="44"/>
      <c r="G37" s="45"/>
      <c r="H37" s="183"/>
      <c r="I37" s="184"/>
      <c r="J37" s="185"/>
      <c r="K37" s="91"/>
      <c r="L37" s="148"/>
      <c r="M37" s="61"/>
      <c r="N37" s="71"/>
      <c r="O37" s="61"/>
      <c r="P37" s="61"/>
      <c r="Q37" s="61"/>
      <c r="R37" s="65"/>
      <c r="S37" s="65"/>
      <c r="T37" s="61"/>
      <c r="U37" s="7"/>
      <c r="W37" s="19"/>
      <c r="X37" s="18"/>
      <c r="Y37" s="20"/>
      <c r="Z37" s="21"/>
      <c r="AA37" s="21"/>
      <c r="AB37" s="7"/>
      <c r="AC37" s="7"/>
      <c r="AD37" s="7"/>
    </row>
    <row r="38" spans="1:36" s="9" customFormat="1" ht="13" customHeight="1" x14ac:dyDescent="0.3">
      <c r="A38" s="31">
        <f t="shared" si="1"/>
        <v>19</v>
      </c>
      <c r="B38" s="31"/>
      <c r="C38" s="32"/>
      <c r="D38" s="32"/>
      <c r="E38" s="35">
        <f t="shared" si="0"/>
        <v>0</v>
      </c>
      <c r="F38" s="44"/>
      <c r="G38" s="45"/>
      <c r="H38" s="183"/>
      <c r="I38" s="184"/>
      <c r="J38" s="185"/>
      <c r="K38" s="91"/>
      <c r="L38" s="151"/>
      <c r="M38" s="151"/>
      <c r="N38" s="151"/>
      <c r="O38" s="151"/>
      <c r="P38" s="151"/>
      <c r="Q38" s="151"/>
      <c r="R38" s="151"/>
      <c r="S38" s="151"/>
      <c r="T38" s="151"/>
      <c r="U38" s="7"/>
    </row>
    <row r="39" spans="1:36" s="9" customFormat="1" ht="13" customHeight="1" x14ac:dyDescent="0.3">
      <c r="A39" s="31">
        <f t="shared" si="1"/>
        <v>20</v>
      </c>
      <c r="B39" s="31"/>
      <c r="C39" s="32"/>
      <c r="D39" s="32"/>
      <c r="E39" s="35">
        <f t="shared" si="0"/>
        <v>0</v>
      </c>
      <c r="F39" s="44"/>
      <c r="G39" s="45"/>
      <c r="H39" s="169"/>
      <c r="I39" s="170"/>
      <c r="J39" s="171"/>
      <c r="K39" s="95"/>
      <c r="L39" s="204" t="s">
        <v>66</v>
      </c>
      <c r="M39" s="205"/>
      <c r="N39" s="205"/>
      <c r="O39" s="205"/>
      <c r="P39" s="205"/>
      <c r="Q39" s="205"/>
      <c r="R39" s="205"/>
      <c r="S39" s="205"/>
      <c r="T39" s="206"/>
      <c r="U39" s="7"/>
    </row>
    <row r="40" spans="1:36" s="9" customFormat="1" ht="13" customHeight="1" x14ac:dyDescent="0.3">
      <c r="A40" s="31">
        <f t="shared" si="1"/>
        <v>21</v>
      </c>
      <c r="B40" s="31"/>
      <c r="C40" s="32"/>
      <c r="D40" s="32"/>
      <c r="E40" s="35">
        <f t="shared" si="0"/>
        <v>0</v>
      </c>
      <c r="F40" s="44"/>
      <c r="G40" s="45"/>
      <c r="H40" s="169"/>
      <c r="I40" s="170"/>
      <c r="J40" s="171"/>
      <c r="K40" s="91"/>
      <c r="L40" s="96"/>
      <c r="M40" s="97">
        <f t="array" ref="M40">IFERROR(SUM(NOT(ISBLANK(G35:G65))*(E35:E65)),)</f>
        <v>0</v>
      </c>
      <c r="N40" s="98" t="s">
        <v>36</v>
      </c>
      <c r="O40" s="198">
        <f>IFERROR(ROUND(R35*1.5,2),"")</f>
        <v>0</v>
      </c>
      <c r="P40" s="198"/>
      <c r="Q40" s="99" t="s">
        <v>38</v>
      </c>
      <c r="R40" s="100">
        <f>IFERROR(ROUND(O40*M40,2),"")</f>
        <v>0</v>
      </c>
      <c r="S40" s="158"/>
      <c r="T40" s="101"/>
      <c r="U40" s="102"/>
      <c r="V40" s="23"/>
      <c r="W40" s="23"/>
      <c r="X40" s="23"/>
    </row>
    <row r="41" spans="1:36" s="9" customFormat="1" ht="13" customHeight="1" x14ac:dyDescent="0.3">
      <c r="A41" s="31">
        <f t="shared" si="1"/>
        <v>22</v>
      </c>
      <c r="B41" s="31"/>
      <c r="C41" s="32"/>
      <c r="D41" s="32"/>
      <c r="E41" s="35">
        <f t="shared" si="0"/>
        <v>0</v>
      </c>
      <c r="F41" s="44"/>
      <c r="G41" s="45"/>
      <c r="H41" s="169"/>
      <c r="I41" s="170"/>
      <c r="J41" s="171"/>
      <c r="K41" s="91"/>
      <c r="L41" s="103"/>
      <c r="M41" s="94" t="s">
        <v>47</v>
      </c>
      <c r="N41" s="99"/>
      <c r="O41" s="181" t="s">
        <v>34</v>
      </c>
      <c r="P41" s="181"/>
      <c r="Q41" s="104"/>
      <c r="R41" s="211" t="s">
        <v>48</v>
      </c>
      <c r="S41" s="159"/>
      <c r="T41" s="105"/>
      <c r="U41" s="106"/>
      <c r="V41" s="21"/>
      <c r="W41" s="21"/>
      <c r="X41" s="21"/>
    </row>
    <row r="42" spans="1:36" s="9" customFormat="1" ht="13" customHeight="1" x14ac:dyDescent="0.3">
      <c r="A42" s="31">
        <f t="shared" si="1"/>
        <v>23</v>
      </c>
      <c r="B42" s="31"/>
      <c r="C42" s="32"/>
      <c r="D42" s="32"/>
      <c r="E42" s="35">
        <f t="shared" si="0"/>
        <v>0</v>
      </c>
      <c r="F42" s="44"/>
      <c r="G42" s="45"/>
      <c r="H42" s="169"/>
      <c r="I42" s="170"/>
      <c r="J42" s="171"/>
      <c r="K42" s="91"/>
      <c r="L42" s="107"/>
      <c r="M42" s="108"/>
      <c r="N42" s="108"/>
      <c r="O42" s="108"/>
      <c r="P42" s="108"/>
      <c r="Q42" s="108"/>
      <c r="R42" s="212"/>
      <c r="S42" s="156"/>
      <c r="T42" s="109"/>
      <c r="U42" s="106"/>
      <c r="V42" s="21"/>
      <c r="W42" s="21"/>
      <c r="X42" s="21"/>
    </row>
    <row r="43" spans="1:36" s="9" customFormat="1" ht="13" customHeight="1" x14ac:dyDescent="0.3">
      <c r="A43" s="31">
        <f t="shared" si="1"/>
        <v>24</v>
      </c>
      <c r="B43" s="31"/>
      <c r="C43" s="32"/>
      <c r="D43" s="32"/>
      <c r="E43" s="35">
        <f t="shared" si="0"/>
        <v>0</v>
      </c>
      <c r="F43" s="44"/>
      <c r="G43" s="45"/>
      <c r="H43" s="169"/>
      <c r="I43" s="170"/>
      <c r="J43" s="171"/>
      <c r="K43" s="91"/>
      <c r="L43" s="162" t="s">
        <v>40</v>
      </c>
      <c r="M43" s="163"/>
      <c r="N43" s="162" t="s">
        <v>41</v>
      </c>
      <c r="O43" s="163"/>
      <c r="P43" s="162" t="s">
        <v>42</v>
      </c>
      <c r="Q43" s="163"/>
      <c r="R43" s="70" t="s">
        <v>43</v>
      </c>
      <c r="S43" s="70" t="s">
        <v>68</v>
      </c>
      <c r="T43" s="70" t="s">
        <v>65</v>
      </c>
      <c r="U43" s="106"/>
      <c r="V43" s="21"/>
      <c r="W43" s="21"/>
      <c r="X43" s="21"/>
    </row>
    <row r="44" spans="1:36" s="9" customFormat="1" ht="13" customHeight="1" x14ac:dyDescent="0.3">
      <c r="A44" s="31">
        <f t="shared" si="1"/>
        <v>25</v>
      </c>
      <c r="B44" s="31"/>
      <c r="C44" s="32"/>
      <c r="D44" s="32"/>
      <c r="E44" s="35">
        <f t="shared" si="0"/>
        <v>0</v>
      </c>
      <c r="F44" s="44"/>
      <c r="G44" s="45"/>
      <c r="H44" s="169"/>
      <c r="I44" s="170"/>
      <c r="J44" s="171"/>
      <c r="K44" s="91"/>
      <c r="L44" s="166"/>
      <c r="M44" s="167"/>
      <c r="N44" s="164"/>
      <c r="O44" s="165"/>
      <c r="P44" s="164"/>
      <c r="Q44" s="165"/>
      <c r="R44" s="146"/>
      <c r="S44" s="146"/>
      <c r="T44" s="146"/>
      <c r="U44" s="106"/>
      <c r="V44" s="21"/>
      <c r="W44" s="21"/>
      <c r="X44" s="21"/>
    </row>
    <row r="45" spans="1:36" s="9" customFormat="1" ht="13" customHeight="1" x14ac:dyDescent="0.3">
      <c r="A45" s="31">
        <f t="shared" si="1"/>
        <v>26</v>
      </c>
      <c r="B45" s="31"/>
      <c r="C45" s="32"/>
      <c r="D45" s="32"/>
      <c r="E45" s="35">
        <f t="shared" si="0"/>
        <v>0</v>
      </c>
      <c r="F45" s="44"/>
      <c r="G45" s="45"/>
      <c r="H45" s="169"/>
      <c r="I45" s="170"/>
      <c r="J45" s="171"/>
      <c r="K45" s="91"/>
      <c r="L45" s="166"/>
      <c r="M45" s="167"/>
      <c r="N45" s="164"/>
      <c r="O45" s="165"/>
      <c r="P45" s="164"/>
      <c r="Q45" s="165"/>
      <c r="R45" s="146"/>
      <c r="S45" s="146"/>
      <c r="T45" s="146"/>
      <c r="U45" s="106"/>
      <c r="V45" s="21"/>
      <c r="W45" s="21"/>
      <c r="X45" s="21"/>
    </row>
    <row r="46" spans="1:36" s="9" customFormat="1" ht="13" customHeight="1" x14ac:dyDescent="0.3">
      <c r="A46" s="31">
        <f t="shared" si="1"/>
        <v>27</v>
      </c>
      <c r="B46" s="31"/>
      <c r="C46" s="32"/>
      <c r="D46" s="32"/>
      <c r="E46" s="35">
        <f t="shared" si="0"/>
        <v>0</v>
      </c>
      <c r="F46" s="44"/>
      <c r="G46" s="45"/>
      <c r="H46" s="169"/>
      <c r="I46" s="170"/>
      <c r="J46" s="171"/>
      <c r="K46" s="91"/>
      <c r="L46" s="166"/>
      <c r="M46" s="167"/>
      <c r="N46" s="164"/>
      <c r="O46" s="165"/>
      <c r="P46" s="164"/>
      <c r="Q46" s="165"/>
      <c r="R46" s="146"/>
      <c r="S46" s="146"/>
      <c r="T46" s="146"/>
      <c r="U46" s="7"/>
    </row>
    <row r="47" spans="1:36" s="9" customFormat="1" ht="13" customHeight="1" x14ac:dyDescent="0.3">
      <c r="A47" s="31">
        <f t="shared" si="1"/>
        <v>28</v>
      </c>
      <c r="B47" s="31"/>
      <c r="C47" s="32"/>
      <c r="D47" s="32"/>
      <c r="E47" s="35">
        <f t="shared" si="0"/>
        <v>0</v>
      </c>
      <c r="F47" s="44"/>
      <c r="G47" s="45"/>
      <c r="H47" s="169"/>
      <c r="I47" s="170"/>
      <c r="J47" s="171"/>
      <c r="K47" s="91"/>
      <c r="L47" s="7"/>
      <c r="M47" s="7"/>
      <c r="N47" s="7"/>
      <c r="O47" s="7"/>
      <c r="P47" s="7"/>
      <c r="Q47" s="7"/>
      <c r="R47" s="7"/>
      <c r="S47" s="7"/>
      <c r="T47" s="7"/>
      <c r="U47" s="106"/>
      <c r="V47" s="21"/>
      <c r="W47" s="21"/>
      <c r="X47" s="21"/>
    </row>
    <row r="48" spans="1:36" s="9" customFormat="1" ht="13" customHeight="1" x14ac:dyDescent="0.3">
      <c r="A48" s="31">
        <f>IF($H$31&lt;&gt;"Feb - Mar", A47+1,IF(AND($H$31="Feb - Mar",MOD(YEAR(J31),4)=0),A47+1,"XXXX"))</f>
        <v>29</v>
      </c>
      <c r="B48" s="31"/>
      <c r="C48" s="32"/>
      <c r="D48" s="32"/>
      <c r="E48" s="35">
        <f t="shared" si="0"/>
        <v>0</v>
      </c>
      <c r="F48" s="44"/>
      <c r="G48" s="45"/>
      <c r="H48" s="169"/>
      <c r="I48" s="170"/>
      <c r="J48" s="171"/>
      <c r="K48" s="91"/>
      <c r="L48" s="204" t="s">
        <v>37</v>
      </c>
      <c r="M48" s="205"/>
      <c r="N48" s="205"/>
      <c r="O48" s="205"/>
      <c r="P48" s="205"/>
      <c r="Q48" s="205"/>
      <c r="R48" s="205"/>
      <c r="S48" s="205"/>
      <c r="T48" s="206"/>
      <c r="U48" s="106"/>
      <c r="V48" s="21"/>
      <c r="W48" s="21"/>
      <c r="X48" s="21"/>
    </row>
    <row r="49" spans="1:24" s="9" customFormat="1" ht="13" customHeight="1" x14ac:dyDescent="0.3">
      <c r="A49" s="31">
        <f>IF(H31="Feb - Mar","XXXX",A48+1)</f>
        <v>30</v>
      </c>
      <c r="B49" s="31"/>
      <c r="C49" s="32"/>
      <c r="D49" s="32"/>
      <c r="E49" s="35">
        <f t="shared" si="0"/>
        <v>0</v>
      </c>
      <c r="F49" s="44"/>
      <c r="G49" s="45"/>
      <c r="H49" s="57"/>
      <c r="I49" s="58"/>
      <c r="J49" s="59"/>
      <c r="K49" s="91"/>
      <c r="L49" s="110"/>
      <c r="M49" s="111">
        <f t="array" ref="M49">IFERROR(SUM(NOT(ISBLANK(F35:F65))*(E35:E65)),)</f>
        <v>0</v>
      </c>
      <c r="N49" s="94" t="s">
        <v>36</v>
      </c>
      <c r="O49" s="180">
        <v>1.5</v>
      </c>
      <c r="P49" s="180"/>
      <c r="Q49" s="94" t="s">
        <v>38</v>
      </c>
      <c r="R49" s="112">
        <f>IFERROR(ROUND(O49*M49,2),"")</f>
        <v>0</v>
      </c>
      <c r="S49" s="160"/>
      <c r="T49" s="105"/>
      <c r="U49" s="7"/>
    </row>
    <row r="50" spans="1:24" s="9" customFormat="1" ht="13" customHeight="1" thickBot="1" x14ac:dyDescent="0.35">
      <c r="A50" s="33">
        <f>IF(OR($H$31="Feb - Mar",$H$31="Apr - May",$H$31="Jun - Jul",$H$31="Sep - Oct",H$31="Nov - Dec"),"XXXX",A49+1)</f>
        <v>31</v>
      </c>
      <c r="B50" s="33"/>
      <c r="C50" s="150"/>
      <c r="D50" s="150"/>
      <c r="E50" s="73">
        <f t="shared" si="0"/>
        <v>0</v>
      </c>
      <c r="F50" s="46"/>
      <c r="G50" s="47"/>
      <c r="H50" s="172"/>
      <c r="I50" s="173"/>
      <c r="J50" s="174"/>
      <c r="K50" s="91"/>
      <c r="L50" s="110"/>
      <c r="M50" s="99" t="s">
        <v>47</v>
      </c>
      <c r="N50" s="99"/>
      <c r="O50" s="181" t="s">
        <v>39</v>
      </c>
      <c r="P50" s="181"/>
      <c r="Q50" s="99"/>
      <c r="R50" s="211" t="s">
        <v>49</v>
      </c>
      <c r="S50" s="159"/>
      <c r="T50" s="113"/>
      <c r="U50" s="106"/>
      <c r="V50" s="21"/>
      <c r="W50" s="21"/>
      <c r="X50" s="21"/>
    </row>
    <row r="51" spans="1:24" s="9" customFormat="1" ht="13" customHeight="1" x14ac:dyDescent="0.3">
      <c r="A51" s="34">
        <v>1</v>
      </c>
      <c r="B51" s="34"/>
      <c r="C51" s="149"/>
      <c r="D51" s="149"/>
      <c r="E51" s="39">
        <f t="shared" si="0"/>
        <v>0</v>
      </c>
      <c r="F51" s="48"/>
      <c r="G51" s="49"/>
      <c r="H51" s="177"/>
      <c r="I51" s="178"/>
      <c r="J51" s="179"/>
      <c r="K51" s="91"/>
      <c r="L51" s="114"/>
      <c r="M51" s="147"/>
      <c r="N51" s="147"/>
      <c r="O51" s="147"/>
      <c r="P51" s="147"/>
      <c r="Q51" s="147"/>
      <c r="R51" s="212"/>
      <c r="S51" s="156"/>
      <c r="T51" s="115"/>
      <c r="U51" s="106"/>
      <c r="V51" s="21"/>
      <c r="W51" s="21"/>
      <c r="X51" s="21"/>
    </row>
    <row r="52" spans="1:24" s="9" customFormat="1" ht="13" customHeight="1" x14ac:dyDescent="0.3">
      <c r="A52" s="31">
        <f>A51+1</f>
        <v>2</v>
      </c>
      <c r="B52" s="31"/>
      <c r="C52" s="32"/>
      <c r="D52" s="32"/>
      <c r="E52" s="35">
        <f t="shared" si="0"/>
        <v>0</v>
      </c>
      <c r="F52" s="44"/>
      <c r="G52" s="45"/>
      <c r="H52" s="169"/>
      <c r="I52" s="170"/>
      <c r="J52" s="171"/>
      <c r="K52" s="91"/>
      <c r="L52" s="162" t="s">
        <v>40</v>
      </c>
      <c r="M52" s="163"/>
      <c r="N52" s="162" t="s">
        <v>41</v>
      </c>
      <c r="O52" s="163"/>
      <c r="P52" s="162" t="s">
        <v>42</v>
      </c>
      <c r="Q52" s="163"/>
      <c r="R52" s="70" t="s">
        <v>43</v>
      </c>
      <c r="S52" s="70" t="s">
        <v>68</v>
      </c>
      <c r="T52" s="70" t="s">
        <v>65</v>
      </c>
      <c r="U52" s="106"/>
      <c r="V52" s="21"/>
      <c r="W52" s="21"/>
      <c r="X52" s="21"/>
    </row>
    <row r="53" spans="1:24" s="9" customFormat="1" ht="13" customHeight="1" x14ac:dyDescent="0.3">
      <c r="A53" s="31">
        <f t="shared" ref="A53:A65" si="2">A52+1</f>
        <v>3</v>
      </c>
      <c r="B53" s="31"/>
      <c r="C53" s="32"/>
      <c r="D53" s="32"/>
      <c r="E53" s="35">
        <f t="shared" si="0"/>
        <v>0</v>
      </c>
      <c r="F53" s="44"/>
      <c r="G53" s="45"/>
      <c r="H53" s="169"/>
      <c r="I53" s="170"/>
      <c r="J53" s="171"/>
      <c r="K53" s="91"/>
      <c r="L53" s="166"/>
      <c r="M53" s="167"/>
      <c r="N53" s="164"/>
      <c r="O53" s="165"/>
      <c r="P53" s="164"/>
      <c r="Q53" s="165"/>
      <c r="R53" s="146"/>
      <c r="S53" s="146"/>
      <c r="T53" s="146"/>
      <c r="U53" s="7"/>
    </row>
    <row r="54" spans="1:24" s="9" customFormat="1" ht="13" customHeight="1" x14ac:dyDescent="0.3">
      <c r="A54" s="31">
        <f t="shared" si="2"/>
        <v>4</v>
      </c>
      <c r="B54" s="31"/>
      <c r="C54" s="32"/>
      <c r="D54" s="32"/>
      <c r="E54" s="35">
        <f t="shared" si="0"/>
        <v>0</v>
      </c>
      <c r="F54" s="44"/>
      <c r="G54" s="45"/>
      <c r="H54" s="169"/>
      <c r="I54" s="170"/>
      <c r="J54" s="171"/>
      <c r="K54" s="91"/>
      <c r="L54" s="166"/>
      <c r="M54" s="167"/>
      <c r="N54" s="164"/>
      <c r="O54" s="165"/>
      <c r="P54" s="164"/>
      <c r="Q54" s="165"/>
      <c r="R54" s="146"/>
      <c r="S54" s="146"/>
      <c r="T54" s="146"/>
      <c r="U54" s="83"/>
      <c r="V54" s="14"/>
      <c r="W54" s="14"/>
      <c r="X54" s="14"/>
    </row>
    <row r="55" spans="1:24" s="9" customFormat="1" ht="13" customHeight="1" x14ac:dyDescent="0.3">
      <c r="A55" s="31">
        <f t="shared" si="2"/>
        <v>5</v>
      </c>
      <c r="B55" s="31"/>
      <c r="C55" s="32"/>
      <c r="D55" s="32"/>
      <c r="E55" s="35">
        <f t="shared" si="0"/>
        <v>0</v>
      </c>
      <c r="F55" s="44"/>
      <c r="G55" s="45"/>
      <c r="H55" s="169"/>
      <c r="I55" s="170"/>
      <c r="J55" s="171"/>
      <c r="K55" s="91"/>
      <c r="L55" s="166"/>
      <c r="M55" s="167"/>
      <c r="N55" s="164"/>
      <c r="O55" s="165"/>
      <c r="P55" s="164"/>
      <c r="Q55" s="165"/>
      <c r="R55" s="146"/>
      <c r="S55" s="146"/>
      <c r="T55" s="146"/>
      <c r="U55" s="116"/>
      <c r="V55" s="22"/>
      <c r="W55" s="22"/>
      <c r="X55" s="22"/>
    </row>
    <row r="56" spans="1:24" s="9" customFormat="1" ht="13" customHeight="1" x14ac:dyDescent="0.3">
      <c r="A56" s="31">
        <f t="shared" si="2"/>
        <v>6</v>
      </c>
      <c r="B56" s="31"/>
      <c r="C56" s="32"/>
      <c r="D56" s="32"/>
      <c r="E56" s="35">
        <f t="shared" si="0"/>
        <v>0</v>
      </c>
      <c r="F56" s="44"/>
      <c r="G56" s="45"/>
      <c r="H56" s="169"/>
      <c r="I56" s="170"/>
      <c r="J56" s="171"/>
      <c r="K56" s="91"/>
      <c r="L56" s="7"/>
      <c r="M56" s="7"/>
      <c r="N56" s="7"/>
      <c r="O56" s="7"/>
      <c r="P56" s="7"/>
      <c r="Q56" s="7"/>
      <c r="R56" s="7"/>
      <c r="S56" s="7"/>
      <c r="T56" s="7"/>
      <c r="U56" s="116"/>
      <c r="V56" s="22"/>
      <c r="W56" s="22"/>
      <c r="X56" s="22"/>
    </row>
    <row r="57" spans="1:24" s="9" customFormat="1" ht="13" customHeight="1" x14ac:dyDescent="0.3">
      <c r="A57" s="31">
        <f t="shared" si="2"/>
        <v>7</v>
      </c>
      <c r="B57" s="31"/>
      <c r="C57" s="32"/>
      <c r="D57" s="32"/>
      <c r="E57" s="35">
        <f t="shared" si="0"/>
        <v>0</v>
      </c>
      <c r="F57" s="44"/>
      <c r="G57" s="45"/>
      <c r="H57" s="169"/>
      <c r="I57" s="170"/>
      <c r="J57" s="171"/>
      <c r="K57" s="91"/>
      <c r="L57" s="7"/>
      <c r="M57" s="7"/>
      <c r="N57" s="7"/>
      <c r="O57" s="7"/>
      <c r="P57" s="7"/>
      <c r="Q57" s="7"/>
      <c r="R57" s="7"/>
      <c r="S57" s="7"/>
      <c r="T57" s="7"/>
      <c r="U57" s="102"/>
      <c r="V57" s="23"/>
      <c r="W57" s="23"/>
      <c r="X57" s="23"/>
    </row>
    <row r="58" spans="1:24" s="9" customFormat="1" ht="13" customHeight="1" x14ac:dyDescent="0.3">
      <c r="A58" s="31">
        <f t="shared" si="2"/>
        <v>8</v>
      </c>
      <c r="B58" s="31"/>
      <c r="C58" s="32"/>
      <c r="D58" s="32"/>
      <c r="E58" s="35">
        <f t="shared" si="0"/>
        <v>0</v>
      </c>
      <c r="F58" s="44"/>
      <c r="G58" s="45"/>
      <c r="H58" s="169"/>
      <c r="I58" s="170"/>
      <c r="J58" s="171"/>
      <c r="K58" s="91"/>
      <c r="L58" s="7"/>
      <c r="M58" s="7"/>
      <c r="N58" s="7"/>
      <c r="O58" s="7"/>
      <c r="P58" s="7"/>
      <c r="Q58" s="7"/>
      <c r="R58" s="7"/>
      <c r="S58" s="7"/>
      <c r="T58" s="7"/>
      <c r="U58" s="102"/>
      <c r="V58" s="23"/>
      <c r="W58" s="23"/>
      <c r="X58" s="23"/>
    </row>
    <row r="59" spans="1:24" s="9" customFormat="1" ht="13" customHeight="1" x14ac:dyDescent="0.3">
      <c r="A59" s="31">
        <f t="shared" si="2"/>
        <v>9</v>
      </c>
      <c r="B59" s="31"/>
      <c r="C59" s="32"/>
      <c r="D59" s="32"/>
      <c r="E59" s="35">
        <f t="shared" si="0"/>
        <v>0</v>
      </c>
      <c r="F59" s="44"/>
      <c r="G59" s="45"/>
      <c r="H59" s="169"/>
      <c r="I59" s="170"/>
      <c r="J59" s="171"/>
      <c r="K59" s="91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4" s="9" customFormat="1" ht="13" customHeight="1" x14ac:dyDescent="0.3">
      <c r="A60" s="31">
        <f t="shared" si="2"/>
        <v>10</v>
      </c>
      <c r="B60" s="31"/>
      <c r="C60" s="32"/>
      <c r="D60" s="32"/>
      <c r="E60" s="35">
        <f t="shared" si="0"/>
        <v>0</v>
      </c>
      <c r="F60" s="44"/>
      <c r="G60" s="45"/>
      <c r="H60" s="169"/>
      <c r="I60" s="170"/>
      <c r="J60" s="171"/>
      <c r="K60" s="91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4" s="9" customFormat="1" ht="13" customHeight="1" x14ac:dyDescent="0.3">
      <c r="A61" s="31">
        <f t="shared" si="2"/>
        <v>11</v>
      </c>
      <c r="B61" s="31"/>
      <c r="C61" s="32"/>
      <c r="D61" s="32"/>
      <c r="E61" s="35">
        <f t="shared" si="0"/>
        <v>0</v>
      </c>
      <c r="F61" s="44"/>
      <c r="G61" s="45"/>
      <c r="H61" s="169"/>
      <c r="I61" s="170"/>
      <c r="J61" s="171"/>
      <c r="K61" s="91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4" s="9" customFormat="1" ht="13" customHeight="1" x14ac:dyDescent="0.3">
      <c r="A62" s="31">
        <f t="shared" si="2"/>
        <v>12</v>
      </c>
      <c r="B62" s="31"/>
      <c r="C62" s="32"/>
      <c r="D62" s="32"/>
      <c r="E62" s="35">
        <f t="shared" si="0"/>
        <v>0</v>
      </c>
      <c r="F62" s="44"/>
      <c r="G62" s="45"/>
      <c r="H62" s="169"/>
      <c r="I62" s="170"/>
      <c r="J62" s="171"/>
      <c r="K62" s="91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4" s="9" customFormat="1" ht="13" customHeight="1" x14ac:dyDescent="0.3">
      <c r="A63" s="31">
        <f t="shared" si="2"/>
        <v>13</v>
      </c>
      <c r="B63" s="31"/>
      <c r="C63" s="32"/>
      <c r="D63" s="32"/>
      <c r="E63" s="35">
        <f t="shared" si="0"/>
        <v>0</v>
      </c>
      <c r="F63" s="44"/>
      <c r="G63" s="45"/>
      <c r="H63" s="169"/>
      <c r="I63" s="170"/>
      <c r="J63" s="171"/>
      <c r="K63" s="91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4" s="9" customFormat="1" ht="13" customHeight="1" x14ac:dyDescent="0.3">
      <c r="A64" s="31">
        <f t="shared" si="2"/>
        <v>14</v>
      </c>
      <c r="B64" s="31"/>
      <c r="C64" s="32"/>
      <c r="D64" s="32"/>
      <c r="E64" s="35">
        <f t="shared" si="0"/>
        <v>0</v>
      </c>
      <c r="F64" s="44"/>
      <c r="G64" s="45"/>
      <c r="H64" s="169"/>
      <c r="I64" s="170"/>
      <c r="J64" s="171"/>
      <c r="K64" s="91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s="9" customFormat="1" ht="13" customHeight="1" x14ac:dyDescent="0.3">
      <c r="A65" s="31">
        <f t="shared" si="2"/>
        <v>15</v>
      </c>
      <c r="B65" s="31"/>
      <c r="C65" s="32"/>
      <c r="D65" s="32"/>
      <c r="E65" s="35">
        <f t="shared" si="0"/>
        <v>0</v>
      </c>
      <c r="F65" s="44"/>
      <c r="G65" s="45"/>
      <c r="H65" s="169"/>
      <c r="I65" s="170"/>
      <c r="J65" s="171"/>
      <c r="K65" s="91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s="9" customFormat="1" ht="7.5" customHeight="1" x14ac:dyDescent="0.3">
      <c r="A66" s="28"/>
      <c r="B66" s="28"/>
      <c r="C66" s="28"/>
      <c r="D66" s="28"/>
      <c r="E66" s="38"/>
      <c r="F66" s="28"/>
      <c r="G66" s="28"/>
      <c r="H66" s="28"/>
      <c r="I66" s="28"/>
      <c r="J66" s="28"/>
      <c r="K66" s="28"/>
      <c r="L66" s="61"/>
      <c r="M66" s="61"/>
      <c r="N66" s="61"/>
      <c r="O66" s="61"/>
      <c r="P66" s="61"/>
      <c r="Q66" s="61"/>
      <c r="R66" s="61"/>
      <c r="S66" s="61"/>
      <c r="T66" s="61"/>
      <c r="U66" s="7"/>
    </row>
    <row r="67" spans="1:21" s="9" customFormat="1" ht="25.5" customHeight="1" x14ac:dyDescent="0.3">
      <c r="A67" s="208"/>
      <c r="B67" s="208"/>
      <c r="C67" s="208"/>
      <c r="D67" s="208"/>
      <c r="E67" s="208"/>
      <c r="F67" s="208"/>
      <c r="G67" s="208"/>
      <c r="H67" s="208"/>
      <c r="I67" s="208"/>
      <c r="J67" s="28"/>
      <c r="K67" s="28"/>
      <c r="L67" s="213"/>
      <c r="M67" s="213"/>
      <c r="N67" s="213"/>
      <c r="O67" s="213"/>
      <c r="P67" s="213"/>
      <c r="Q67" s="117"/>
      <c r="R67" s="147"/>
      <c r="S67" s="61"/>
      <c r="T67" s="61"/>
      <c r="U67" s="7"/>
    </row>
    <row r="68" spans="1:21" s="42" customFormat="1" ht="12" customHeight="1" x14ac:dyDescent="0.3">
      <c r="A68" s="50" t="s">
        <v>5</v>
      </c>
      <c r="B68" s="50"/>
      <c r="C68" s="50"/>
      <c r="D68" s="55" t="s">
        <v>45</v>
      </c>
      <c r="E68" s="41" t="s">
        <v>30</v>
      </c>
      <c r="F68" s="40"/>
      <c r="G68" s="40"/>
      <c r="H68" s="40" t="s">
        <v>45</v>
      </c>
      <c r="I68" s="40" t="s">
        <v>53</v>
      </c>
      <c r="J68" s="40"/>
      <c r="K68" s="40"/>
      <c r="L68" s="209" t="s">
        <v>44</v>
      </c>
      <c r="M68" s="209"/>
      <c r="N68" s="209"/>
      <c r="O68" s="209"/>
      <c r="P68" s="71" t="s">
        <v>45</v>
      </c>
      <c r="Q68" s="71"/>
      <c r="R68" s="71" t="s">
        <v>53</v>
      </c>
      <c r="S68" s="71"/>
      <c r="T68" s="71"/>
      <c r="U68" s="118"/>
    </row>
    <row r="69" spans="1:21" s="52" customFormat="1" ht="31.5" customHeight="1" x14ac:dyDescent="0.25">
      <c r="A69" s="210" t="s">
        <v>59</v>
      </c>
      <c r="B69" s="210"/>
      <c r="C69" s="210"/>
      <c r="D69" s="210"/>
      <c r="E69" s="210" t="s">
        <v>60</v>
      </c>
      <c r="F69" s="210"/>
      <c r="G69" s="210"/>
      <c r="H69" s="210"/>
      <c r="I69" s="210"/>
      <c r="J69" s="210"/>
      <c r="K69" s="51"/>
      <c r="L69" s="210" t="s">
        <v>54</v>
      </c>
      <c r="M69" s="210"/>
      <c r="N69" s="210"/>
      <c r="O69" s="210"/>
      <c r="P69" s="210"/>
      <c r="Q69" s="210"/>
      <c r="R69" s="210"/>
      <c r="S69" s="210"/>
      <c r="T69" s="210"/>
      <c r="U69" s="119"/>
    </row>
    <row r="70" spans="1:21" s="9" customFormat="1" ht="15" hidden="1" customHeight="1" x14ac:dyDescent="0.35">
      <c r="A70" s="9" t="s">
        <v>7</v>
      </c>
      <c r="C70"/>
      <c r="E70" s="17"/>
      <c r="L70" s="120"/>
      <c r="M70" s="120"/>
      <c r="N70" s="120"/>
      <c r="O70" s="120"/>
      <c r="P70" s="120"/>
      <c r="Q70" s="120"/>
      <c r="R70" s="120"/>
      <c r="S70" s="120"/>
      <c r="T70" s="120"/>
      <c r="U70" s="7"/>
    </row>
    <row r="71" spans="1:21" s="14" customFormat="1" ht="18.75" hidden="1" customHeight="1" x14ac:dyDescent="0.3">
      <c r="A71" s="14" t="s">
        <v>8</v>
      </c>
      <c r="C71" s="121">
        <f ca="1">C72+365</f>
        <v>46705</v>
      </c>
      <c r="E71" s="17"/>
      <c r="F71" s="9"/>
      <c r="G71" s="9"/>
      <c r="H71" s="9"/>
      <c r="I71" s="9"/>
      <c r="J71" s="9"/>
      <c r="L71" s="122"/>
      <c r="M71" s="122"/>
      <c r="N71" s="122"/>
      <c r="O71" s="122"/>
      <c r="P71" s="122"/>
      <c r="Q71" s="122"/>
      <c r="R71" s="122"/>
      <c r="S71" s="122"/>
      <c r="T71" s="122"/>
      <c r="U71" s="83"/>
    </row>
    <row r="72" spans="1:21" ht="11.25" hidden="1" customHeight="1" x14ac:dyDescent="0.35">
      <c r="A72" s="9" t="s">
        <v>9</v>
      </c>
      <c r="B72" s="9"/>
      <c r="C72" s="123">
        <f ca="1">C73+365</f>
        <v>46340</v>
      </c>
      <c r="D72" s="13"/>
      <c r="E72" s="124"/>
      <c r="F72" s="125"/>
      <c r="G72" s="126"/>
      <c r="H72" s="127"/>
      <c r="I72" s="127"/>
      <c r="J72" s="126"/>
      <c r="K72" s="126"/>
      <c r="N72" s="128"/>
      <c r="O72" s="128"/>
      <c r="P72" s="129"/>
      <c r="Q72" s="130"/>
      <c r="U72" s="76"/>
    </row>
    <row r="73" spans="1:21" ht="16.5" hidden="1" customHeight="1" x14ac:dyDescent="0.35">
      <c r="A73" s="9" t="s">
        <v>11</v>
      </c>
      <c r="B73" s="9"/>
      <c r="C73" s="123">
        <f ca="1">C74+365</f>
        <v>45975</v>
      </c>
      <c r="D73" s="131"/>
      <c r="E73" s="124"/>
      <c r="F73" s="132"/>
      <c r="G73" s="126"/>
      <c r="H73" s="127"/>
      <c r="I73" s="127"/>
      <c r="J73" s="126"/>
      <c r="K73" s="126"/>
      <c r="N73" s="128"/>
      <c r="O73" s="128"/>
      <c r="P73" s="129"/>
      <c r="Q73" s="130"/>
      <c r="U73" s="76"/>
    </row>
    <row r="74" spans="1:21" ht="16.5" hidden="1" customHeight="1" x14ac:dyDescent="0.35">
      <c r="A74" s="9" t="s">
        <v>10</v>
      </c>
      <c r="B74" s="9"/>
      <c r="C74" s="123">
        <f ca="1">C75+365</f>
        <v>45610</v>
      </c>
      <c r="D74" s="14"/>
      <c r="E74" s="133"/>
      <c r="F74" s="134"/>
      <c r="G74" s="135"/>
      <c r="H74" s="135"/>
      <c r="I74" s="135"/>
      <c r="J74" s="136"/>
      <c r="K74" s="136"/>
      <c r="L74" s="120"/>
      <c r="M74" s="120"/>
      <c r="N74" s="120"/>
      <c r="O74" s="120"/>
      <c r="P74" s="137"/>
      <c r="Q74" s="130"/>
      <c r="U74" s="76"/>
    </row>
    <row r="75" spans="1:21" ht="16.5" hidden="1" customHeight="1" x14ac:dyDescent="0.35">
      <c r="A75" s="9" t="s">
        <v>12</v>
      </c>
      <c r="B75" s="9"/>
      <c r="C75" s="123">
        <f ca="1">TODAY()</f>
        <v>45245</v>
      </c>
      <c r="D75" s="14"/>
      <c r="F75" s="134"/>
      <c r="G75" s="135"/>
      <c r="H75" s="135"/>
      <c r="I75" s="135"/>
      <c r="J75" s="136"/>
      <c r="K75" s="136"/>
      <c r="L75" s="120"/>
      <c r="M75" s="120"/>
      <c r="N75" s="120"/>
      <c r="O75" s="120"/>
      <c r="P75" s="137"/>
      <c r="U75" s="76"/>
    </row>
    <row r="76" spans="1:21" ht="15.75" hidden="1" customHeight="1" x14ac:dyDescent="0.35">
      <c r="A76" s="9" t="s">
        <v>13</v>
      </c>
      <c r="B76" s="9"/>
      <c r="C76" s="123">
        <f ca="1">C75-365</f>
        <v>44880</v>
      </c>
      <c r="D76" s="14"/>
      <c r="F76" s="134"/>
      <c r="G76" s="135"/>
      <c r="H76" s="135"/>
      <c r="I76" s="135"/>
      <c r="J76" s="136"/>
      <c r="K76" s="136"/>
      <c r="L76" s="120"/>
      <c r="M76" s="120"/>
      <c r="N76" s="120"/>
      <c r="O76" s="120"/>
      <c r="P76" s="137"/>
      <c r="U76" s="76"/>
    </row>
    <row r="77" spans="1:21" ht="15" hidden="1" customHeight="1" x14ac:dyDescent="0.35">
      <c r="A77" s="9" t="s">
        <v>14</v>
      </c>
      <c r="B77" s="9"/>
      <c r="C77" s="9"/>
      <c r="D77" s="14"/>
      <c r="F77" s="134"/>
      <c r="G77" s="135"/>
      <c r="H77" s="135"/>
      <c r="I77" s="135"/>
      <c r="J77" s="136"/>
      <c r="K77" s="136"/>
      <c r="L77" s="120"/>
      <c r="M77" s="120"/>
      <c r="N77" s="120"/>
      <c r="O77" s="120"/>
      <c r="P77" s="138"/>
      <c r="U77" s="76"/>
    </row>
    <row r="78" spans="1:21" ht="13.5" hidden="1" customHeight="1" x14ac:dyDescent="0.35">
      <c r="A78" s="9" t="s">
        <v>15</v>
      </c>
      <c r="B78" s="9"/>
      <c r="D78" s="14"/>
      <c r="F78" s="134"/>
      <c r="G78" s="135"/>
      <c r="H78" s="135"/>
      <c r="I78" s="135"/>
      <c r="J78" s="136"/>
      <c r="K78" s="136"/>
      <c r="L78" s="120"/>
      <c r="M78" s="120"/>
      <c r="N78" s="120"/>
      <c r="O78" s="120"/>
      <c r="P78" s="138"/>
      <c r="U78" s="76"/>
    </row>
    <row r="79" spans="1:21" ht="13.5" hidden="1" customHeight="1" x14ac:dyDescent="0.35">
      <c r="A79" s="9" t="s">
        <v>16</v>
      </c>
      <c r="B79" s="9"/>
      <c r="C79" s="139"/>
      <c r="D79" s="14"/>
      <c r="F79" s="134"/>
      <c r="G79" s="135"/>
      <c r="H79" s="135"/>
      <c r="I79" s="135"/>
      <c r="J79" s="136"/>
      <c r="K79" s="136"/>
      <c r="L79" s="120"/>
      <c r="M79" s="120"/>
      <c r="N79" s="120"/>
      <c r="O79" s="120"/>
      <c r="P79" s="138"/>
      <c r="U79" s="76"/>
    </row>
    <row r="80" spans="1:21" ht="15.75" hidden="1" customHeight="1" x14ac:dyDescent="0.35">
      <c r="A80" s="9" t="s">
        <v>17</v>
      </c>
      <c r="B80" s="9"/>
      <c r="F80" s="11"/>
      <c r="G80" s="11"/>
      <c r="H80" s="11"/>
      <c r="I80" s="11"/>
      <c r="J80" s="11"/>
      <c r="K80" s="140"/>
      <c r="L80" s="141"/>
      <c r="M80" s="141"/>
      <c r="N80" s="141"/>
      <c r="O80" s="141"/>
      <c r="P80" s="138"/>
      <c r="U80" s="76"/>
    </row>
    <row r="81" spans="1:21" ht="15" hidden="1" customHeight="1" x14ac:dyDescent="0.35">
      <c r="A81" s="9" t="s">
        <v>6</v>
      </c>
      <c r="B81" s="9"/>
      <c r="D81" s="139"/>
      <c r="F81" s="11"/>
      <c r="G81" s="13"/>
      <c r="H81" s="13"/>
      <c r="I81" s="13"/>
      <c r="Q81" s="141"/>
      <c r="U81" s="76"/>
    </row>
    <row r="82" spans="1:21" ht="15.75" hidden="1" customHeight="1" x14ac:dyDescent="0.35">
      <c r="F82" s="11"/>
      <c r="G82" s="13"/>
      <c r="H82" s="13"/>
      <c r="I82" s="13"/>
      <c r="Q82" s="72"/>
      <c r="U82" s="76"/>
    </row>
    <row r="83" spans="1:21" ht="17.25" customHeight="1" x14ac:dyDescent="0.35">
      <c r="A83" s="76"/>
      <c r="B83" s="76"/>
      <c r="C83" s="76"/>
      <c r="D83" s="76"/>
      <c r="E83" s="142"/>
      <c r="F83" s="143"/>
      <c r="G83" s="143"/>
      <c r="H83" s="143"/>
      <c r="I83" s="143"/>
      <c r="J83" s="143"/>
      <c r="K83" s="143"/>
      <c r="L83" s="144"/>
      <c r="M83" s="144"/>
      <c r="N83" s="144"/>
      <c r="O83" s="144"/>
      <c r="P83" s="144"/>
      <c r="Q83" s="145"/>
      <c r="R83" s="75"/>
      <c r="S83" s="75"/>
      <c r="T83" s="75"/>
      <c r="U83" s="76"/>
    </row>
    <row r="84" spans="1:21" ht="12" customHeight="1" x14ac:dyDescent="0.35">
      <c r="F84" s="11"/>
      <c r="G84" s="13"/>
      <c r="H84" s="13"/>
      <c r="I84" s="13"/>
      <c r="Q84" s="72"/>
    </row>
    <row r="85" spans="1:21" ht="15.75" customHeight="1" x14ac:dyDescent="0.35">
      <c r="A85" s="11"/>
      <c r="B85" s="11"/>
    </row>
    <row r="86" spans="1:21" ht="15.75" customHeight="1" x14ac:dyDescent="0.35">
      <c r="A86" s="11"/>
      <c r="B86" s="11"/>
    </row>
    <row r="87" spans="1:21" ht="15.75" customHeight="1" x14ac:dyDescent="0.35"/>
    <row r="88" spans="1:21" ht="15.75" customHeight="1" x14ac:dyDescent="0.35"/>
    <row r="109" spans="1:3" ht="15" customHeight="1" x14ac:dyDescent="0.35">
      <c r="A109" s="9"/>
      <c r="B109" s="9"/>
      <c r="C109" s="9"/>
    </row>
    <row r="110" spans="1:3" ht="15" customHeight="1" x14ac:dyDescent="0.35"/>
    <row r="111" spans="1:3" ht="15" customHeight="1" x14ac:dyDescent="0.35"/>
    <row r="112" spans="1:3" ht="15" customHeight="1" x14ac:dyDescent="0.35"/>
  </sheetData>
  <sheetProtection algorithmName="SHA-512" hashValue="F3Qw/8MLnksXEDbOhoTCMKLHAYir9bTzsP3+nr818rq/egKEHxlwY7QSaQNpd4sjHxU++yyxO8me5d9Ti16gUQ==" saltValue="xR/k6fU7HQFanDsQ3H00ow==" spinCount="100000" sheet="1" objects="1" scenarios="1" selectLockedCells="1"/>
  <mergeCells count="95">
    <mergeCell ref="L68:O68"/>
    <mergeCell ref="A69:D69"/>
    <mergeCell ref="L69:T69"/>
    <mergeCell ref="R41:R42"/>
    <mergeCell ref="R50:R51"/>
    <mergeCell ref="E69:J69"/>
    <mergeCell ref="N44:O44"/>
    <mergeCell ref="P44:Q44"/>
    <mergeCell ref="N45:O45"/>
    <mergeCell ref="P45:Q45"/>
    <mergeCell ref="N46:O46"/>
    <mergeCell ref="P46:Q46"/>
    <mergeCell ref="L67:P67"/>
    <mergeCell ref="H44:J44"/>
    <mergeCell ref="H62:J62"/>
    <mergeCell ref="O50:P50"/>
    <mergeCell ref="A67:D67"/>
    <mergeCell ref="H63:J63"/>
    <mergeCell ref="H64:J64"/>
    <mergeCell ref="L54:M54"/>
    <mergeCell ref="N54:O54"/>
    <mergeCell ref="E67:I67"/>
    <mergeCell ref="L55:M55"/>
    <mergeCell ref="H61:J61"/>
    <mergeCell ref="N55:O55"/>
    <mergeCell ref="P54:Q54"/>
    <mergeCell ref="C11:R11"/>
    <mergeCell ref="O40:P40"/>
    <mergeCell ref="A31:D31"/>
    <mergeCell ref="A32:D32"/>
    <mergeCell ref="L36:M36"/>
    <mergeCell ref="O36:P36"/>
    <mergeCell ref="O35:P35"/>
    <mergeCell ref="C12:R12"/>
    <mergeCell ref="L48:T48"/>
    <mergeCell ref="L39:T39"/>
    <mergeCell ref="L43:M43"/>
    <mergeCell ref="N43:O43"/>
    <mergeCell ref="P43:Q43"/>
    <mergeCell ref="H43:J43"/>
    <mergeCell ref="H34:J34"/>
    <mergeCell ref="D1:R1"/>
    <mergeCell ref="D2:R2"/>
    <mergeCell ref="D3:R3"/>
    <mergeCell ref="C6:R6"/>
    <mergeCell ref="C7:R7"/>
    <mergeCell ref="C9:R10"/>
    <mergeCell ref="H40:J40"/>
    <mergeCell ref="H36:J36"/>
    <mergeCell ref="H37:J37"/>
    <mergeCell ref="H38:J38"/>
    <mergeCell ref="D28:Q28"/>
    <mergeCell ref="D29:Q29"/>
    <mergeCell ref="N32:O32"/>
    <mergeCell ref="N31:O31"/>
    <mergeCell ref="N33:Q33"/>
    <mergeCell ref="L35:M35"/>
    <mergeCell ref="J33:L33"/>
    <mergeCell ref="F33:I33"/>
    <mergeCell ref="H35:J35"/>
    <mergeCell ref="H39:J39"/>
    <mergeCell ref="E31:F31"/>
    <mergeCell ref="P55:Q55"/>
    <mergeCell ref="H52:J52"/>
    <mergeCell ref="H60:J60"/>
    <mergeCell ref="H56:J56"/>
    <mergeCell ref="H31:I31"/>
    <mergeCell ref="H51:J51"/>
    <mergeCell ref="H48:J48"/>
    <mergeCell ref="L45:M45"/>
    <mergeCell ref="O49:P49"/>
    <mergeCell ref="H47:J47"/>
    <mergeCell ref="H42:J42"/>
    <mergeCell ref="H45:J45"/>
    <mergeCell ref="H41:J41"/>
    <mergeCell ref="O41:P41"/>
    <mergeCell ref="L44:M44"/>
    <mergeCell ref="L46:M46"/>
    <mergeCell ref="E32:F32"/>
    <mergeCell ref="H65:J65"/>
    <mergeCell ref="H50:J50"/>
    <mergeCell ref="H57:J57"/>
    <mergeCell ref="H58:J58"/>
    <mergeCell ref="H59:J59"/>
    <mergeCell ref="H53:J53"/>
    <mergeCell ref="H54:J54"/>
    <mergeCell ref="H55:J55"/>
    <mergeCell ref="H46:J46"/>
    <mergeCell ref="AB35:AD35"/>
    <mergeCell ref="L52:M52"/>
    <mergeCell ref="N52:O52"/>
    <mergeCell ref="P52:Q52"/>
    <mergeCell ref="P53:Q53"/>
    <mergeCell ref="N53:O53"/>
    <mergeCell ref="L53:M53"/>
  </mergeCells>
  <conditionalFormatting sqref="A48">
    <cfRule type="expression" dxfId="3" priority="3">
      <formula>$A$48="XXXX"</formula>
    </cfRule>
  </conditionalFormatting>
  <conditionalFormatting sqref="A49">
    <cfRule type="expression" dxfId="2" priority="2">
      <formula>$A$49="XXXX"</formula>
    </cfRule>
  </conditionalFormatting>
  <conditionalFormatting sqref="A50">
    <cfRule type="expression" dxfId="1" priority="1">
      <formula>$A$50="XXXX"</formula>
    </cfRule>
  </conditionalFormatting>
  <conditionalFormatting sqref="E35:E65">
    <cfRule type="cellIs" dxfId="0" priority="10" operator="greaterThan">
      <formula>8</formula>
    </cfRule>
  </conditionalFormatting>
  <dataValidations count="2">
    <dataValidation type="list" allowBlank="1" showInputMessage="1" showErrorMessage="1" sqref="J31" xr:uid="{00000000-0002-0000-0000-000000000000}">
      <formula1>$C$71:$C$76</formula1>
    </dataValidation>
    <dataValidation type="list" allowBlank="1" showInputMessage="1" showErrorMessage="1" promptTitle="Month" prompt="Select the beginning and ending month for the period worked." sqref="H31" xr:uid="{00000000-0002-0000-0000-000001000000}">
      <formula1>$A$70:$A$81</formula1>
    </dataValidation>
  </dataValidations>
  <pageMargins left="0.7" right="0.7" top="0.5" bottom="0" header="1.55" footer="0.3"/>
  <pageSetup scale="90" orientation="landscape" r:id="rId1"/>
  <headerFooter>
    <oddFooter>&amp;L&amp;9Revised: 10/17/2023</oddFooter>
  </headerFooter>
  <rowBreaks count="1" manualBreakCount="1">
    <brk id="2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Props1.xml><?xml version="1.0" encoding="utf-8"?>
<ds:datastoreItem xmlns:ds="http://schemas.openxmlformats.org/officeDocument/2006/customXml" ds:itemID="{49ABA707-B2C4-494A-979B-C3214B5C6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52110E-E6E7-4142-8E7F-738391F7DD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AD7AE-D966-4D4C-B2C3-32158417C536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Ngoc Chim</dc:creator>
  <cp:lastModifiedBy>Betty Pap</cp:lastModifiedBy>
  <cp:lastPrinted>2023-11-15T23:56:21Z</cp:lastPrinted>
  <dcterms:created xsi:type="dcterms:W3CDTF">2017-05-31T19:13:49Z</dcterms:created>
  <dcterms:modified xsi:type="dcterms:W3CDTF">2023-11-15T23:56:30Z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